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Raw Data" sheetId="2" state="visible" r:id="rId4"/>
    <sheet name="Clean Data" sheetId="3" state="visible" r:id="rId5"/>
    <sheet name="Cleaning Lo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<sst xmlns="http://schemas.openxmlformats.org/spreadsheetml/2006/main" count="1952" uniqueCount="616">
  <si>
    <t xml:space="preserve">DATA QUALITY DASHBOARD</t>
  </si>
  <si>
    <r>
      <rPr>
        <sz val="9"/>
        <color rgb="FFB3A78F"/>
        <rFont val="Calibri"/>
        <family val="0"/>
        <charset val="1"/>
      </rPr>
      <t xml:space="preserve">Fahad Al-Mutairi · </t>
    </r>
    <r>
      <rPr>
        <sz val="9"/>
        <color rgb="FFB3A78F"/>
        <rFont val="FreeSans"/>
        <family val="2"/>
      </rPr>
      <t xml:space="preserve">من الفوضى إلى بيانات جاهزة للتحليل — كل المؤشرات معادلات حية</t>
    </r>
  </si>
  <si>
    <t xml:space="preserve">ROWS RECEIVED</t>
  </si>
  <si>
    <t xml:space="preserve">CLEAN ROWS</t>
  </si>
  <si>
    <t xml:space="preserve">TOTAL FIXES</t>
  </si>
  <si>
    <t xml:space="preserve">CLEAN VALUE (SAR)</t>
  </si>
  <si>
    <t xml:space="preserve">  ◆  Quality Checks (live)</t>
  </si>
  <si>
    <t xml:space="preserve">Flagged dates</t>
  </si>
  <si>
    <t xml:space="preserve">Flagged emails</t>
  </si>
  <si>
    <t xml:space="preserve">Rows untouched</t>
  </si>
  <si>
    <t xml:space="preserve">Avg order (SAR)</t>
  </si>
  <si>
    <t xml:space="preserve">RAW DATA — AS RECEIVED</t>
  </si>
  <si>
    <r>
      <rPr>
        <sz val="9"/>
        <color rgb="FFB3A78F"/>
        <rFont val="Calibri"/>
        <family val="0"/>
        <charset val="1"/>
      </rPr>
      <t xml:space="preserve">130 </t>
    </r>
    <r>
      <rPr>
        <sz val="9"/>
        <color rgb="FFB3A78F"/>
        <rFont val="FreeSans"/>
        <family val="2"/>
      </rPr>
      <t xml:space="preserve">صف وارد </t>
    </r>
    <r>
      <rPr>
        <sz val="9"/>
        <color rgb="FFB3A78F"/>
        <rFont val="Calibri"/>
        <family val="0"/>
        <charset val="1"/>
      </rPr>
      <t xml:space="preserve">· </t>
    </r>
    <r>
      <rPr>
        <sz val="9"/>
        <color rgb="FFB3A78F"/>
        <rFont val="FreeSans"/>
        <family val="2"/>
      </rPr>
      <t xml:space="preserve">الخلايا الحمراء </t>
    </r>
    <r>
      <rPr>
        <sz val="9"/>
        <color rgb="FFB3A78F"/>
        <rFont val="Calibri"/>
        <family val="0"/>
        <charset val="1"/>
      </rPr>
      <t xml:space="preserve">= </t>
    </r>
    <r>
      <rPr>
        <sz val="9"/>
        <color rgb="FFB3A78F"/>
        <rFont val="FreeSans"/>
        <family val="2"/>
      </rPr>
      <t xml:space="preserve">مشاكل تم رصدها قبل التنظيف</t>
    </r>
  </si>
  <si>
    <t xml:space="preserve">Order ID</t>
  </si>
  <si>
    <t xml:space="preserve">Customer</t>
  </si>
  <si>
    <t xml:space="preserve">City</t>
  </si>
  <si>
    <t xml:space="preserve">Email</t>
  </si>
  <si>
    <t xml:space="preserve">Product</t>
  </si>
  <si>
    <t xml:space="preserve">Qty</t>
  </si>
  <si>
    <t xml:space="preserve">Price</t>
  </si>
  <si>
    <t xml:space="preserve">Date</t>
  </si>
  <si>
    <t xml:space="preserve">ORD-1078</t>
  </si>
  <si>
    <t xml:space="preserve">Sara Al-Shammari</t>
  </si>
  <si>
    <t xml:space="preserve">Jeddah</t>
  </si>
  <si>
    <t xml:space="preserve">sara.shammari@example.com</t>
  </si>
  <si>
    <t xml:space="preserve">Headset</t>
  </si>
  <si>
    <t xml:space="preserve">4</t>
  </si>
  <si>
    <t xml:space="preserve">450</t>
  </si>
  <si>
    <t xml:space="preserve">2025-01-06</t>
  </si>
  <si>
    <t xml:space="preserve">ORD-1097</t>
  </si>
  <si>
    <t xml:space="preserve">Aisha Al-Anazi</t>
  </si>
  <si>
    <t xml:space="preserve">KHOBAR</t>
  </si>
  <si>
    <t xml:space="preserve">aisha.anazi@example.com</t>
  </si>
  <si>
    <t xml:space="preserve">Smartphone</t>
  </si>
  <si>
    <t xml:space="preserve">1</t>
  </si>
  <si>
    <t xml:space="preserve">3400</t>
  </si>
  <si>
    <t xml:space="preserve">Apr 27 2025</t>
  </si>
  <si>
    <t xml:space="preserve">ORD-1034</t>
  </si>
  <si>
    <t xml:space="preserve">lama al-shammari</t>
  </si>
  <si>
    <t xml:space="preserve">khobar</t>
  </si>
  <si>
    <t xml:space="preserve">lama.shammari@example.com</t>
  </si>
  <si>
    <t xml:space="preserve">Keyboard</t>
  </si>
  <si>
    <t xml:space="preserve">5</t>
  </si>
  <si>
    <t xml:space="preserve">04/05/2025</t>
  </si>
  <si>
    <t xml:space="preserve">ORD-1043</t>
  </si>
  <si>
    <t xml:space="preserve">MOHAMMED AL-SUBAIE</t>
  </si>
  <si>
    <t xml:space="preserve">RIYADH</t>
  </si>
  <si>
    <t xml:space="preserve">mohammed.subaie@example.com</t>
  </si>
  <si>
    <t xml:space="preserve">Tablet</t>
  </si>
  <si>
    <t xml:space="preserve">2</t>
  </si>
  <si>
    <t xml:space="preserve">850</t>
  </si>
  <si>
    <t xml:space="preserve">May 03 2025</t>
  </si>
  <si>
    <t xml:space="preserve">ORD-1051</t>
  </si>
  <si>
    <t xml:space="preserve">REEM AL-HARBI</t>
  </si>
  <si>
    <t xml:space="preserve">TABUK</t>
  </si>
  <si>
    <t xml:space="preserve">reem.harbi@example.com</t>
  </si>
  <si>
    <t xml:space="preserve">Monitor</t>
  </si>
  <si>
    <t xml:space="preserve">2025-05-06</t>
  </si>
  <si>
    <t xml:space="preserve">ORD-1100</t>
  </si>
  <si>
    <t xml:space="preserve">Aisha Al-Qahtani</t>
  </si>
  <si>
    <t xml:space="preserve">Mecca</t>
  </si>
  <si>
    <t xml:space="preserve">aisha.qahtani@example.com</t>
  </si>
  <si>
    <t xml:space="preserve">2025-02-01</t>
  </si>
  <si>
    <t xml:space="preserve">ORD-1021</t>
  </si>
  <si>
    <t xml:space="preserve">HUDA AL-HARBI</t>
  </si>
  <si>
    <t xml:space="preserve">huda.harbi@example.com</t>
  </si>
  <si>
    <t xml:space="preserve">SAR 3400</t>
  </si>
  <si>
    <t xml:space="preserve">13/04/2025</t>
  </si>
  <si>
    <t xml:space="preserve">ORD-1116</t>
  </si>
  <si>
    <t xml:space="preserve">  Yousef Al-Ghamdi </t>
  </si>
  <si>
    <t xml:space="preserve">yousef.ghamdi@example.com</t>
  </si>
  <si>
    <t xml:space="preserve">Printer</t>
  </si>
  <si>
    <t xml:space="preserve">3,400</t>
  </si>
  <si>
    <t xml:space="preserve">2025-04-06</t>
  </si>
  <si>
    <t xml:space="preserve">ORD-1045</t>
  </si>
  <si>
    <t xml:space="preserve">Tariq Al-Otaibi</t>
  </si>
  <si>
    <t xml:space="preserve">tariq.otaibi@example.com</t>
  </si>
  <si>
    <t xml:space="preserve">3</t>
  </si>
  <si>
    <t xml:space="preserve">(blank)</t>
  </si>
  <si>
    <t xml:space="preserve">2025-01-27</t>
  </si>
  <si>
    <t xml:space="preserve">ORD-1035</t>
  </si>
  <si>
    <t xml:space="preserve">Bandar Al-Mutairi</t>
  </si>
  <si>
    <t xml:space="preserve">bandar.mutairi@example.com</t>
  </si>
  <si>
    <t xml:space="preserve">4100</t>
  </si>
  <si>
    <t xml:space="preserve">2025-02-16</t>
  </si>
  <si>
    <t xml:space="preserve">ORD-1030</t>
  </si>
  <si>
    <t xml:space="preserve">Bandar Al-Qahtani</t>
  </si>
  <si>
    <t xml:space="preserve">Medina</t>
  </si>
  <si>
    <t xml:space="preserve">bandar.qahtani@example.com</t>
  </si>
  <si>
    <t xml:space="preserve">1200 SAR</t>
  </si>
  <si>
    <t xml:space="preserve">2025-03-04</t>
  </si>
  <si>
    <t xml:space="preserve">ORD-1112</t>
  </si>
  <si>
    <t xml:space="preserve">  sultan al-mutairi </t>
  </si>
  <si>
    <t xml:space="preserve">sultan.mutairi@example.com</t>
  </si>
  <si>
    <t xml:space="preserve">1200</t>
  </si>
  <si>
    <t xml:space="preserve">Apr 11 2025</t>
  </si>
  <si>
    <t xml:space="preserve">ORD-1095</t>
  </si>
  <si>
    <t xml:space="preserve">Reem Al-Mutairi</t>
  </si>
  <si>
    <t xml:space="preserve">Riyadh</t>
  </si>
  <si>
    <t xml:space="preserve">reem.mutairi@example.com</t>
  </si>
  <si>
    <t xml:space="preserve">11/03/2025</t>
  </si>
  <si>
    <t xml:space="preserve">ORD-1062</t>
  </si>
  <si>
    <t xml:space="preserve">Khalid Al-Harbi</t>
  </si>
  <si>
    <t xml:space="preserve">Khobar</t>
  </si>
  <si>
    <t xml:space="preserve">khalid.harbi@example.com</t>
  </si>
  <si>
    <t xml:space="preserve">2025-03-17</t>
  </si>
  <si>
    <t xml:space="preserve">ORD-1117</t>
  </si>
  <si>
    <t xml:space="preserve">Abdullah Al-Zahrani</t>
  </si>
  <si>
    <t xml:space="preserve">abdullah.zahrani#example.com</t>
  </si>
  <si>
    <t xml:space="preserve">Router</t>
  </si>
  <si>
    <t xml:space="preserve">2500</t>
  </si>
  <si>
    <t xml:space="preserve">ORD-1074</t>
  </si>
  <si>
    <t xml:space="preserve">hessa al-otaibi</t>
  </si>
  <si>
    <t xml:space="preserve">abha</t>
  </si>
  <si>
    <t xml:space="preserve">hessa.otaibi@example.com</t>
  </si>
  <si>
    <t xml:space="preserve">Laptop</t>
  </si>
  <si>
    <t xml:space="preserve">1850</t>
  </si>
  <si>
    <t xml:space="preserve">2025-13-04</t>
  </si>
  <si>
    <t xml:space="preserve">ORD-1006</t>
  </si>
  <si>
    <t xml:space="preserve">  omar al-anazi </t>
  </si>
  <si>
    <t xml:space="preserve">Dammam</t>
  </si>
  <si>
    <t xml:space="preserve">omar.anazi@example.com</t>
  </si>
  <si>
    <t xml:space="preserve">1,200</t>
  </si>
  <si>
    <t xml:space="preserve">2025-04-07</t>
  </si>
  <si>
    <t xml:space="preserve">ORD-1114</t>
  </si>
  <si>
    <t xml:space="preserve">REEM AL-SHAMMARI</t>
  </si>
  <si>
    <t xml:space="preserve">reem.shammari@example.com</t>
  </si>
  <si>
    <t xml:space="preserve">ORD-1049</t>
  </si>
  <si>
    <t xml:space="preserve">  Faisal Al-Ghamdi </t>
  </si>
  <si>
    <t xml:space="preserve">Tabuk</t>
  </si>
  <si>
    <t xml:space="preserve">faisal.ghamdi@example.com</t>
  </si>
  <si>
    <t xml:space="preserve">one</t>
  </si>
  <si>
    <t xml:space="preserve">21/04/2025</t>
  </si>
  <si>
    <t xml:space="preserve">ORD-1067</t>
  </si>
  <si>
    <t xml:space="preserve">Bandar Al-Otaibi</t>
  </si>
  <si>
    <t xml:space="preserve">bandar.otaibi#example.com</t>
  </si>
  <si>
    <t xml:space="preserve">"1"</t>
  </si>
  <si>
    <t xml:space="preserve">SAR 1850</t>
  </si>
  <si>
    <t xml:space="preserve">22/04/2025</t>
  </si>
  <si>
    <t xml:space="preserve">ORD-1106</t>
  </si>
  <si>
    <t xml:space="preserve">Yousef Al-Dossari</t>
  </si>
  <si>
    <t xml:space="preserve">yousef.dossari#example.com</t>
  </si>
  <si>
    <t xml:space="preserve">2025/01/25</t>
  </si>
  <si>
    <t xml:space="preserve">ORD-1084</t>
  </si>
  <si>
    <t xml:space="preserve">Yousef Al-Otaibi</t>
  </si>
  <si>
    <t xml:space="preserve">tabuk</t>
  </si>
  <si>
    <t xml:space="preserve">yousef.otaibi@example.com</t>
  </si>
  <si>
    <t xml:space="preserve">07/05/2025</t>
  </si>
  <si>
    <t xml:space="preserve">ORD-1023</t>
  </si>
  <si>
    <t xml:space="preserve">NOURA AL-QAHTANI</t>
  </si>
  <si>
    <t xml:space="preserve">noura.qahtani@example.com</t>
  </si>
  <si>
    <t xml:space="preserve">2,500</t>
  </si>
  <si>
    <t xml:space="preserve">Jan 15 2025</t>
  </si>
  <si>
    <t xml:space="preserve">ORD-1087</t>
  </si>
  <si>
    <t xml:space="preserve">Mona Al-Mutairi</t>
  </si>
  <si>
    <t xml:space="preserve">mona.mutairi@example.com</t>
  </si>
  <si>
    <t xml:space="preserve">2025-02-24</t>
  </si>
  <si>
    <t xml:space="preserve">ORD-1015</t>
  </si>
  <si>
    <t xml:space="preserve">Mona Al-Shammari</t>
  </si>
  <si>
    <t xml:space="preserve">mona.shammari@example.com</t>
  </si>
  <si>
    <t xml:space="preserve">450 SAR</t>
  </si>
  <si>
    <t xml:space="preserve">2025/02/26</t>
  </si>
  <si>
    <t xml:space="preserve">ORD-1026</t>
  </si>
  <si>
    <t xml:space="preserve">Yousef Al-Mutairi</t>
  </si>
  <si>
    <t xml:space="preserve">jeddah</t>
  </si>
  <si>
    <t xml:space="preserve">yousef.mutairi@example.com</t>
  </si>
  <si>
    <t xml:space="preserve">2025-05-05</t>
  </si>
  <si>
    <t xml:space="preserve">ORD-1090</t>
  </si>
  <si>
    <t xml:space="preserve">Yousef Al-Ghamdi</t>
  </si>
  <si>
    <t xml:space="preserve">4,100</t>
  </si>
  <si>
    <t xml:space="preserve">2025-04-27</t>
  </si>
  <si>
    <t xml:space="preserve">ORD-1091</t>
  </si>
  <si>
    <t xml:space="preserve">AISHA AL-DOSSARI</t>
  </si>
  <si>
    <t xml:space="preserve">DAMMAM</t>
  </si>
  <si>
    <t xml:space="preserve">aisha.dossari@example.com</t>
  </si>
  <si>
    <t xml:space="preserve">3400 SAR</t>
  </si>
  <si>
    <t xml:space="preserve">2025-03-23</t>
  </si>
  <si>
    <t xml:space="preserve">ORD-1094</t>
  </si>
  <si>
    <t xml:space="preserve">Aisha Al-Subaie</t>
  </si>
  <si>
    <t xml:space="preserve">aisha.subaie#example.com</t>
  </si>
  <si>
    <t xml:space="preserve">14/01/2025</t>
  </si>
  <si>
    <t xml:space="preserve">ORD-1013</t>
  </si>
  <si>
    <t xml:space="preserve">690</t>
  </si>
  <si>
    <t xml:space="preserve">2025-01-17</t>
  </si>
  <si>
    <t xml:space="preserve">ORD-1056</t>
  </si>
  <si>
    <t xml:space="preserve">Noura Al-Dossari</t>
  </si>
  <si>
    <t xml:space="preserve">noura.dossari@example.com</t>
  </si>
  <si>
    <t xml:space="preserve">two</t>
  </si>
  <si>
    <t xml:space="preserve">2025-02-04</t>
  </si>
  <si>
    <t xml:space="preserve">ORD-1079</t>
  </si>
  <si>
    <t xml:space="preserve">Tariq Al-Qahtani</t>
  </si>
  <si>
    <t xml:space="preserve">tariq.qahtani@example.com</t>
  </si>
  <si>
    <t xml:space="preserve">2025-01-19</t>
  </si>
  <si>
    <t xml:space="preserve">ORD-1082</t>
  </si>
  <si>
    <t xml:space="preserve">  Noura Al-Zahrani </t>
  </si>
  <si>
    <t xml:space="preserve">noura.zahrani@example.com</t>
  </si>
  <si>
    <t xml:space="preserve">Jan 21 2025</t>
  </si>
  <si>
    <t xml:space="preserve">ORD-1098</t>
  </si>
  <si>
    <t xml:space="preserve">Nawaf Al-Harbi</t>
  </si>
  <si>
    <t xml:space="preserve">nawaf.harbi@example.com</t>
  </si>
  <si>
    <t xml:space="preserve">2025-02-14</t>
  </si>
  <si>
    <t xml:space="preserve">ORD-1109</t>
  </si>
  <si>
    <t xml:space="preserve">  noura al-ghamdi </t>
  </si>
  <si>
    <t xml:space="preserve">noura.ghamdi@example.com</t>
  </si>
  <si>
    <t xml:space="preserve">2025-02-28</t>
  </si>
  <si>
    <t xml:space="preserve">ORD-1060</t>
  </si>
  <si>
    <t xml:space="preserve">  Reem Al-Mutairi </t>
  </si>
  <si>
    <t xml:space="preserve">2025-03-11</t>
  </si>
  <si>
    <t xml:space="preserve">ORD-1105</t>
  </si>
  <si>
    <t xml:space="preserve">Sultan Al-Anazi</t>
  </si>
  <si>
    <t xml:space="preserve">sultan.anazi@example.com</t>
  </si>
  <si>
    <t xml:space="preserve">17/01/2025</t>
  </si>
  <si>
    <t xml:space="preserve">ORD-1054</t>
  </si>
  <si>
    <t xml:space="preserve">  huda al-anazi </t>
  </si>
  <si>
    <t xml:space="preserve">huda.anazi@example.com</t>
  </si>
  <si>
    <t xml:space="preserve">2025-03-27</t>
  </si>
  <si>
    <t xml:space="preserve">ORD-1046</t>
  </si>
  <si>
    <t xml:space="preserve">  Dana Al-Zahrani </t>
  </si>
  <si>
    <t xml:space="preserve">riyadh</t>
  </si>
  <si>
    <t xml:space="preserve">dana.zahrani@example.com</t>
  </si>
  <si>
    <t xml:space="preserve">2025-05-11</t>
  </si>
  <si>
    <t xml:space="preserve">ORD-1039</t>
  </si>
  <si>
    <t xml:space="preserve">Ahmed Al-Mutairi</t>
  </si>
  <si>
    <t xml:space="preserve">ahmed.mutairi@example.com</t>
  </si>
  <si>
    <t xml:space="preserve">Jan 09 2025</t>
  </si>
  <si>
    <t xml:space="preserve">ORD-1070</t>
  </si>
  <si>
    <t xml:space="preserve">Ahmed Al-Dossari</t>
  </si>
  <si>
    <t xml:space="preserve">medina</t>
  </si>
  <si>
    <t xml:space="preserve">ahmed.dossari@example.com</t>
  </si>
  <si>
    <t xml:space="preserve">2025-03-05</t>
  </si>
  <si>
    <t xml:space="preserve">ORD-1004</t>
  </si>
  <si>
    <t xml:space="preserve">Hessa Al-Otaibi</t>
  </si>
  <si>
    <t xml:space="preserve">ABHA</t>
  </si>
  <si>
    <t xml:space="preserve">May 24 2025</t>
  </si>
  <si>
    <t xml:space="preserve">ORD-1065</t>
  </si>
  <si>
    <t xml:space="preserve">  MONA AL-MUTAIRI </t>
  </si>
  <si>
    <t xml:space="preserve">ORD-1102</t>
  </si>
  <si>
    <t xml:space="preserve">  ABDULLAH AL-ZAHRANI </t>
  </si>
  <si>
    <t xml:space="preserve">abdullah.zahrani@example.com</t>
  </si>
  <si>
    <t xml:space="preserve">2025-05-22</t>
  </si>
  <si>
    <t xml:space="preserve">ORD-1069</t>
  </si>
  <si>
    <t xml:space="preserve">OMAR AL-OTAIBI</t>
  </si>
  <si>
    <t xml:space="preserve">omar.otaibi@example.com</t>
  </si>
  <si>
    <t xml:space="preserve">26/04/2025</t>
  </si>
  <si>
    <t xml:space="preserve">ORD-1037</t>
  </si>
  <si>
    <t xml:space="preserve">  Mohammed Al-Harbi </t>
  </si>
  <si>
    <t xml:space="preserve">mohammed.harbi@example.com</t>
  </si>
  <si>
    <t xml:space="preserve">2025-02-08</t>
  </si>
  <si>
    <t xml:space="preserve">ORD-1018</t>
  </si>
  <si>
    <t xml:space="preserve">Reem Al-Ghamdi</t>
  </si>
  <si>
    <t xml:space="preserve">reem.ghamdi@example.com</t>
  </si>
  <si>
    <t xml:space="preserve">23/01/2025</t>
  </si>
  <si>
    <t xml:space="preserve">ORD-1029</t>
  </si>
  <si>
    <t xml:space="preserve">TARIQ AL-OTAIBI</t>
  </si>
  <si>
    <t xml:space="preserve">2025-02-13</t>
  </si>
  <si>
    <t xml:space="preserve">ORD-1025</t>
  </si>
  <si>
    <t xml:space="preserve">Lama Al-Subaie</t>
  </si>
  <si>
    <t xml:space="preserve">Abha</t>
  </si>
  <si>
    <t xml:space="preserve">lama.subaie@example.com</t>
  </si>
  <si>
    <t xml:space="preserve">2500 SAR</t>
  </si>
  <si>
    <t xml:space="preserve">2025-04-05</t>
  </si>
  <si>
    <t xml:space="preserve">ORD-1068</t>
  </si>
  <si>
    <t xml:space="preserve">Mohammed Al-Otaibi</t>
  </si>
  <si>
    <t xml:space="preserve">mohammed.otaibi@example.com</t>
  </si>
  <si>
    <t xml:space="preserve">ORD-1027</t>
  </si>
  <si>
    <t xml:space="preserve">omar al-mutairi</t>
  </si>
  <si>
    <t xml:space="preserve">dammam</t>
  </si>
  <si>
    <t xml:space="preserve">omar.mutairi@example.com</t>
  </si>
  <si>
    <t xml:space="preserve">three</t>
  </si>
  <si>
    <t xml:space="preserve">2025-05-04</t>
  </si>
  <si>
    <t xml:space="preserve">ORD-1080</t>
  </si>
  <si>
    <t xml:space="preserve">DANA AL-ANAZI</t>
  </si>
  <si>
    <t xml:space="preserve">dana.anazi@example.com</t>
  </si>
  <si>
    <t xml:space="preserve">2025-13-03</t>
  </si>
  <si>
    <t xml:space="preserve">ORD-1066</t>
  </si>
  <si>
    <t xml:space="preserve">omar al-qahtani</t>
  </si>
  <si>
    <t xml:space="preserve">omar.qahtani@example.com</t>
  </si>
  <si>
    <t xml:space="preserve">15/04/2025</t>
  </si>
  <si>
    <t xml:space="preserve">ORD-1096</t>
  </si>
  <si>
    <t xml:space="preserve">ORD-1042</t>
  </si>
  <si>
    <t xml:space="preserve">Dana Al-Ghamdi</t>
  </si>
  <si>
    <t xml:space="preserve">dana.ghamdi@example.com</t>
  </si>
  <si>
    <t xml:space="preserve">2025-04-24</t>
  </si>
  <si>
    <t xml:space="preserve">ORD-1089</t>
  </si>
  <si>
    <t xml:space="preserve">Sara Al-Subaie</t>
  </si>
  <si>
    <t xml:space="preserve">sara.subaie@example.com</t>
  </si>
  <si>
    <t xml:space="preserve">2025-05-09</t>
  </si>
  <si>
    <t xml:space="preserve">ORD-1052</t>
  </si>
  <si>
    <t xml:space="preserve">mohammed al-qahtani</t>
  </si>
  <si>
    <t xml:space="preserve">mohammed.qahtani@example.com</t>
  </si>
  <si>
    <t xml:space="preserve">2025-03-29</t>
  </si>
  <si>
    <t xml:space="preserve">ORD-1010</t>
  </si>
  <si>
    <t xml:space="preserve">Yousef Al-Shammari</t>
  </si>
  <si>
    <t xml:space="preserve">yousef.shammari#example.com</t>
  </si>
  <si>
    <t xml:space="preserve">ORD-1092</t>
  </si>
  <si>
    <t xml:space="preserve">Faisal Al-Shammari</t>
  </si>
  <si>
    <t xml:space="preserve">faisal.shammari@example.com</t>
  </si>
  <si>
    <t xml:space="preserve">ORD-1044</t>
  </si>
  <si>
    <t xml:space="preserve">nawaf al-mutairi</t>
  </si>
  <si>
    <t xml:space="preserve">nawaf.mutairi@example.com</t>
  </si>
  <si>
    <t xml:space="preserve">2025-01-29</t>
  </si>
  <si>
    <t xml:space="preserve">ORD-1031</t>
  </si>
  <si>
    <t xml:space="preserve">2025-01-09</t>
  </si>
  <si>
    <t xml:space="preserve">ORD-1057</t>
  </si>
  <si>
    <t xml:space="preserve">Sultan Al-Dossari</t>
  </si>
  <si>
    <t xml:space="preserve">sultan.dossari#example.com</t>
  </si>
  <si>
    <t xml:space="preserve">2025/03/26</t>
  </si>
  <si>
    <t xml:space="preserve">ORD-1048</t>
  </si>
  <si>
    <t xml:space="preserve">ABDULLAH AL-ANAZI</t>
  </si>
  <si>
    <t xml:space="preserve">mecca</t>
  </si>
  <si>
    <t xml:space="preserve">abdullah.anazi@example.com</t>
  </si>
  <si>
    <t xml:space="preserve">Apr 18 2025</t>
  </si>
  <si>
    <t xml:space="preserve">ORD-1041</t>
  </si>
  <si>
    <t xml:space="preserve">  tariq al-ghamdi </t>
  </si>
  <si>
    <t xml:space="preserve">tariq.ghamdi@example.com</t>
  </si>
  <si>
    <t xml:space="preserve">2025-05-31</t>
  </si>
  <si>
    <t xml:space="preserve">ORD-1075</t>
  </si>
  <si>
    <t xml:space="preserve">NOURA AL-SUBAIE</t>
  </si>
  <si>
    <t xml:space="preserve">noura.subaie@example.com</t>
  </si>
  <si>
    <t xml:space="preserve">2025-02-09</t>
  </si>
  <si>
    <t xml:space="preserve">ORD-1063</t>
  </si>
  <si>
    <t xml:space="preserve">Mona Al-Anazi</t>
  </si>
  <si>
    <t xml:space="preserve">mona.anazi@example.com</t>
  </si>
  <si>
    <t xml:space="preserve">2025-03-07</t>
  </si>
  <si>
    <t xml:space="preserve">ORD-1022</t>
  </si>
  <si>
    <t xml:space="preserve">Aisha Al-Ghamdi</t>
  </si>
  <si>
    <t xml:space="preserve">aisha.ghamdi@example.com</t>
  </si>
  <si>
    <t xml:space="preserve">SAR 450</t>
  </si>
  <si>
    <t xml:space="preserve">2025-02-19</t>
  </si>
  <si>
    <t xml:space="preserve">ORD-1040</t>
  </si>
  <si>
    <t xml:space="preserve">Reem Al-Qahtani</t>
  </si>
  <si>
    <t xml:space="preserve">reem.qahtani@example.com</t>
  </si>
  <si>
    <t xml:space="preserve">2025-03-09</t>
  </si>
  <si>
    <t xml:space="preserve">ORD-1007</t>
  </si>
  <si>
    <t xml:space="preserve">Faisal Al-Anazi</t>
  </si>
  <si>
    <t xml:space="preserve">JEDDAH</t>
  </si>
  <si>
    <t xml:space="preserve">faisal.anazi#example.com</t>
  </si>
  <si>
    <t xml:space="preserve">2025-13-02</t>
  </si>
  <si>
    <t xml:space="preserve">ORD-1120</t>
  </si>
  <si>
    <t xml:space="preserve">  Faisal Al-Subaie </t>
  </si>
  <si>
    <t xml:space="preserve">faisal.subaie@example.com</t>
  </si>
  <si>
    <t xml:space="preserve">2025-04-18</t>
  </si>
  <si>
    <t xml:space="preserve">ORD-1122</t>
  </si>
  <si>
    <t xml:space="preserve">2025-04-12</t>
  </si>
  <si>
    <t xml:space="preserve">ORD-1008</t>
  </si>
  <si>
    <t xml:space="preserve">tariq al-ghamdi</t>
  </si>
  <si>
    <t xml:space="preserve">SAR 4100</t>
  </si>
  <si>
    <t xml:space="preserve">2025-04-04</t>
  </si>
  <si>
    <t xml:space="preserve">ORD-1005</t>
  </si>
  <si>
    <t xml:space="preserve">SARA AL-DOSSARI</t>
  </si>
  <si>
    <t xml:space="preserve">sara.dossari@example.com</t>
  </si>
  <si>
    <t xml:space="preserve">SAR 690</t>
  </si>
  <si>
    <t xml:space="preserve">2025-05-28</t>
  </si>
  <si>
    <t xml:space="preserve">ORD-1103</t>
  </si>
  <si>
    <t xml:space="preserve">lama al-qahtani</t>
  </si>
  <si>
    <t xml:space="preserve">lama.qahtani@example.com</t>
  </si>
  <si>
    <t xml:space="preserve">2025-03-24</t>
  </si>
  <si>
    <t xml:space="preserve">ORD-1033</t>
  </si>
  <si>
    <t xml:space="preserve">  Bandar Al-Shammari </t>
  </si>
  <si>
    <t xml:space="preserve">bandar.shammari@example.com</t>
  </si>
  <si>
    <t xml:space="preserve">2025-05-02</t>
  </si>
  <si>
    <t xml:space="preserve">ORD-1059</t>
  </si>
  <si>
    <t xml:space="preserve">ORD-1064</t>
  </si>
  <si>
    <t xml:space="preserve">khalid al-otaibi</t>
  </si>
  <si>
    <t xml:space="preserve">khalid.otaibi@example.com</t>
  </si>
  <si>
    <t xml:space="preserve">"5"</t>
  </si>
  <si>
    <t xml:space="preserve">05/03/2025</t>
  </si>
  <si>
    <t xml:space="preserve">ORD-1072</t>
  </si>
  <si>
    <t xml:space="preserve">  Aisha Al-Mutairi </t>
  </si>
  <si>
    <t xml:space="preserve">aisha.mutairi@example.com</t>
  </si>
  <si>
    <t xml:space="preserve">06/03/2025</t>
  </si>
  <si>
    <t xml:space="preserve">ORD-1016</t>
  </si>
  <si>
    <t xml:space="preserve">Omar Al-Harbi</t>
  </si>
  <si>
    <t xml:space="preserve">omar.harbi@example.com</t>
  </si>
  <si>
    <t xml:space="preserve">2025-01-22</t>
  </si>
  <si>
    <t xml:space="preserve">ORD-1038</t>
  </si>
  <si>
    <t xml:space="preserve">  Nawaf Al-Subaie </t>
  </si>
  <si>
    <t xml:space="preserve">nawaf.subaie@example.com</t>
  </si>
  <si>
    <t xml:space="preserve">2025-01-07</t>
  </si>
  <si>
    <t xml:space="preserve">ORD-1113</t>
  </si>
  <si>
    <t xml:space="preserve">2025-04-29</t>
  </si>
  <si>
    <t xml:space="preserve">ORD-1019</t>
  </si>
  <si>
    <t xml:space="preserve">Mohammed Al-Harbi</t>
  </si>
  <si>
    <t xml:space="preserve">2025-02-17</t>
  </si>
  <si>
    <t xml:space="preserve">ORD-1047</t>
  </si>
  <si>
    <t xml:space="preserve">Nawaf Al-Anazi</t>
  </si>
  <si>
    <t xml:space="preserve">nawaf.anazi#example.com</t>
  </si>
  <si>
    <t xml:space="preserve">ORD-1024</t>
  </si>
  <si>
    <t xml:space="preserve">FAISAL AL-OTAIBI</t>
  </si>
  <si>
    <t xml:space="preserve">faisal.otaibi@example.com</t>
  </si>
  <si>
    <t xml:space="preserve">2025-01-20</t>
  </si>
  <si>
    <t xml:space="preserve">ORD-1058</t>
  </si>
  <si>
    <t xml:space="preserve">ORD-1032</t>
  </si>
  <si>
    <t xml:space="preserve">REEM AL-ZAHRANI</t>
  </si>
  <si>
    <t xml:space="preserve">reem.zahrani#example.com</t>
  </si>
  <si>
    <t xml:space="preserve">five</t>
  </si>
  <si>
    <t xml:space="preserve">2025-04-26</t>
  </si>
  <si>
    <t xml:space="preserve">ORD-1073</t>
  </si>
  <si>
    <t xml:space="preserve">Dana Al-Otaibi</t>
  </si>
  <si>
    <t xml:space="preserve">dana.otaibi@example.com</t>
  </si>
  <si>
    <t xml:space="preserve">2025-04-14</t>
  </si>
  <si>
    <t xml:space="preserve">ORD-1093</t>
  </si>
  <si>
    <t xml:space="preserve">Lama Al-Otaibi</t>
  </si>
  <si>
    <t xml:space="preserve">lama.otaibi@example.com</t>
  </si>
  <si>
    <t xml:space="preserve">ORD-1036</t>
  </si>
  <si>
    <t xml:space="preserve">  Sultan Al-Shammari </t>
  </si>
  <si>
    <t xml:space="preserve">sultan.shammari@example.com</t>
  </si>
  <si>
    <t xml:space="preserve">"4"</t>
  </si>
  <si>
    <t xml:space="preserve">ORD-1003</t>
  </si>
  <si>
    <t xml:space="preserve">  NOURA AL-QAHTANI </t>
  </si>
  <si>
    <t xml:space="preserve">ORD-1111</t>
  </si>
  <si>
    <t xml:space="preserve">  Sara Al-Qahtani </t>
  </si>
  <si>
    <t xml:space="preserve">sara.qahtani@example.com</t>
  </si>
  <si>
    <t xml:space="preserve">2025-05-17</t>
  </si>
  <si>
    <t xml:space="preserve">ORD-1017</t>
  </si>
  <si>
    <t xml:space="preserve">Mohammed Al-Zahrani</t>
  </si>
  <si>
    <t xml:space="preserve">mohammed.zahrani@example.com</t>
  </si>
  <si>
    <t xml:space="preserve">ORD-1101</t>
  </si>
  <si>
    <t xml:space="preserve">22/05/2025</t>
  </si>
  <si>
    <t xml:space="preserve">ORD-1110</t>
  </si>
  <si>
    <t xml:space="preserve">Sara Al-Harbi</t>
  </si>
  <si>
    <t xml:space="preserve">sara.harbi@example.com</t>
  </si>
  <si>
    <t xml:space="preserve">Jan 02 2025</t>
  </si>
  <si>
    <t xml:space="preserve">ORD-1012</t>
  </si>
  <si>
    <t xml:space="preserve">Khalid Al-Mutairi</t>
  </si>
  <si>
    <t xml:space="preserve">khalid.mutairi@example.com</t>
  </si>
  <si>
    <t xml:space="preserve">30/05/2025</t>
  </si>
  <si>
    <t xml:space="preserve">ORD-1086</t>
  </si>
  <si>
    <t xml:space="preserve">ORD-1107</t>
  </si>
  <si>
    <t xml:space="preserve">2025-03-22</t>
  </si>
  <si>
    <t xml:space="preserve">ORD-1001</t>
  </si>
  <si>
    <t xml:space="preserve">  Huda Al-Harbi </t>
  </si>
  <si>
    <t xml:space="preserve">690 SAR</t>
  </si>
  <si>
    <t xml:space="preserve">Apr 05 2025</t>
  </si>
  <si>
    <t xml:space="preserve">ORD-1055</t>
  </si>
  <si>
    <t xml:space="preserve">  Dana Al-Subaie </t>
  </si>
  <si>
    <t xml:space="preserve">dana.subaie@example.com</t>
  </si>
  <si>
    <t xml:space="preserve">28/01/2025</t>
  </si>
  <si>
    <t xml:space="preserve">ORD-1081</t>
  </si>
  <si>
    <t xml:space="preserve">2025/04/09</t>
  </si>
  <si>
    <t xml:space="preserve">ORD-1119</t>
  </si>
  <si>
    <t xml:space="preserve">OMAR AL-QAHTANI</t>
  </si>
  <si>
    <t xml:space="preserve">1,850</t>
  </si>
  <si>
    <t xml:space="preserve">18/03/2025</t>
  </si>
  <si>
    <t xml:space="preserve">ORD-1028</t>
  </si>
  <si>
    <t xml:space="preserve">MOHAMMED AL-ANAZI</t>
  </si>
  <si>
    <t xml:space="preserve">mohammed.anazi@example.com</t>
  </si>
  <si>
    <t xml:space="preserve">ORD-1118</t>
  </si>
  <si>
    <t xml:space="preserve">2025-02-22</t>
  </si>
  <si>
    <t xml:space="preserve">ORD-1083</t>
  </si>
  <si>
    <t xml:space="preserve">  NAWAF AL-HARBI </t>
  </si>
  <si>
    <t xml:space="preserve">MEDINA</t>
  </si>
  <si>
    <t xml:space="preserve">2025-01-05</t>
  </si>
  <si>
    <t xml:space="preserve">ORD-1011</t>
  </si>
  <si>
    <t xml:space="preserve">  Dana Al-Ghamdi </t>
  </si>
  <si>
    <t xml:space="preserve">ORD-1014</t>
  </si>
  <si>
    <t xml:space="preserve">Omar Al-Subaie</t>
  </si>
  <si>
    <t xml:space="preserve">omar.subaie@example.com</t>
  </si>
  <si>
    <t xml:space="preserve">ORD-1071</t>
  </si>
  <si>
    <t xml:space="preserve">khalid al-dossari</t>
  </si>
  <si>
    <t xml:space="preserve">khalid.dossari@example.com</t>
  </si>
  <si>
    <t xml:space="preserve">2025-03-28</t>
  </si>
  <si>
    <t xml:space="preserve">ORD-1053</t>
  </si>
  <si>
    <t xml:space="preserve">Sultan Al-Qahtani</t>
  </si>
  <si>
    <t xml:space="preserve">sultan.qahtani@example.com</t>
  </si>
  <si>
    <t xml:space="preserve">SAR 2500</t>
  </si>
  <si>
    <t xml:space="preserve">06/01/2025</t>
  </si>
  <si>
    <t xml:space="preserve">ORD-1099</t>
  </si>
  <si>
    <t xml:space="preserve">ORD-1061</t>
  </si>
  <si>
    <t xml:space="preserve">2025/03/10</t>
  </si>
  <si>
    <t xml:space="preserve">ORD-1020</t>
  </si>
  <si>
    <t xml:space="preserve">  Reem Al-Dossari </t>
  </si>
  <si>
    <t xml:space="preserve">reem.dossari@example.com</t>
  </si>
  <si>
    <t xml:space="preserve">2025/05/26</t>
  </si>
  <si>
    <t xml:space="preserve">ORD-1085</t>
  </si>
  <si>
    <t xml:space="preserve">  Omar Al-Anazi </t>
  </si>
  <si>
    <t xml:space="preserve">ORD-1121</t>
  </si>
  <si>
    <t xml:space="preserve">  Khalid Al-Subaie </t>
  </si>
  <si>
    <t xml:space="preserve">khalid.subaie@example.com</t>
  </si>
  <si>
    <t xml:space="preserve">ORD-1076</t>
  </si>
  <si>
    <t xml:space="preserve">OMAR AL-SUBAIE</t>
  </si>
  <si>
    <t xml:space="preserve">ORD-1077</t>
  </si>
  <si>
    <t xml:space="preserve">  sara al-anazi </t>
  </si>
  <si>
    <t xml:space="preserve">sara.anazi@example.com</t>
  </si>
  <si>
    <t xml:space="preserve">2025-01-12</t>
  </si>
  <si>
    <t xml:space="preserve">ORD-1050</t>
  </si>
  <si>
    <t xml:space="preserve">noura al-qahtani</t>
  </si>
  <si>
    <t xml:space="preserve">Feb 07 2025</t>
  </si>
  <si>
    <t xml:space="preserve">ORD-1088</t>
  </si>
  <si>
    <t xml:space="preserve">Noura Al-Subaie</t>
  </si>
  <si>
    <t xml:space="preserve">ORD-1002</t>
  </si>
  <si>
    <t xml:space="preserve">2025-04-19</t>
  </si>
  <si>
    <t xml:space="preserve">ORD-1009</t>
  </si>
  <si>
    <t xml:space="preserve">Omar Al-Qahtani</t>
  </si>
  <si>
    <t xml:space="preserve">2025-05-16</t>
  </si>
  <si>
    <t xml:space="preserve">ORD-1115</t>
  </si>
  <si>
    <t xml:space="preserve">Abdullah Al-Otaibi</t>
  </si>
  <si>
    <t xml:space="preserve">abdullah.otaibi@example.com</t>
  </si>
  <si>
    <t xml:space="preserve">20/02/2025</t>
  </si>
  <si>
    <t xml:space="preserve">ORD-1104</t>
  </si>
  <si>
    <t xml:space="preserve">Abdullah Al-Shammari</t>
  </si>
  <si>
    <t xml:space="preserve">abdullah.shammari@example.com</t>
  </si>
  <si>
    <t xml:space="preserve">2025/04/10</t>
  </si>
  <si>
    <t xml:space="preserve">ORD-1108</t>
  </si>
  <si>
    <t xml:space="preserve">Ahmed Al-Harbi</t>
  </si>
  <si>
    <t xml:space="preserve">ahmed.harbi@example.com</t>
  </si>
  <si>
    <t xml:space="preserve">2025-01-02</t>
  </si>
  <si>
    <t xml:space="preserve">CLEAN DATA — ANALYSIS READY</t>
  </si>
  <si>
    <r>
      <rPr>
        <sz val="9"/>
        <color rgb="FFB3A78F"/>
        <rFont val="Calibri"/>
        <family val="0"/>
        <charset val="1"/>
      </rPr>
      <t xml:space="preserve">122 </t>
    </r>
    <r>
      <rPr>
        <sz val="9"/>
        <color rgb="FFB3A78F"/>
        <rFont val="FreeSans"/>
        <family val="2"/>
      </rPr>
      <t xml:space="preserve">صف فريد </t>
    </r>
    <r>
      <rPr>
        <sz val="9"/>
        <color rgb="FFB3A78F"/>
        <rFont val="Calibri"/>
        <family val="0"/>
        <charset val="1"/>
      </rPr>
      <t xml:space="preserve">· Total </t>
    </r>
    <r>
      <rPr>
        <sz val="9"/>
        <color rgb="FFB3A78F"/>
        <rFont val="FreeSans"/>
        <family val="2"/>
      </rPr>
      <t xml:space="preserve">معادلة حية </t>
    </r>
    <r>
      <rPr>
        <sz val="9"/>
        <color rgb="FFB3A78F"/>
        <rFont val="Calibri"/>
        <family val="0"/>
        <charset val="1"/>
      </rPr>
      <t xml:space="preserve">· </t>
    </r>
    <r>
      <rPr>
        <sz val="9"/>
        <color rgb="FFB3A78F"/>
        <rFont val="FreeSans"/>
        <family val="2"/>
      </rPr>
      <t xml:space="preserve">عمود </t>
    </r>
    <r>
      <rPr>
        <sz val="9"/>
        <color rgb="FFB3A78F"/>
        <rFont val="Calibri"/>
        <family val="0"/>
        <charset val="1"/>
      </rPr>
      <t xml:space="preserve">Fixes </t>
    </r>
    <r>
      <rPr>
        <sz val="9"/>
        <color rgb="FFB3A78F"/>
        <rFont val="FreeSans"/>
        <family val="2"/>
      </rPr>
      <t xml:space="preserve">يوثّق ما أُصلح في كل صف</t>
    </r>
  </si>
  <si>
    <t xml:space="preserve">Unit Price (SAR)</t>
  </si>
  <si>
    <t xml:space="preserve">Total (SAR)</t>
  </si>
  <si>
    <t xml:space="preserve">Fixes Applied</t>
  </si>
  <si>
    <t xml:space="preserve">Huda Al-Harbi</t>
  </si>
  <si>
    <t xml:space="preserve">date, price, qty, text</t>
  </si>
  <si>
    <t xml:space="preserve">—</t>
  </si>
  <si>
    <t xml:space="preserve">Noura Al-Qahtani</t>
  </si>
  <si>
    <t xml:space="preserve">text</t>
  </si>
  <si>
    <t xml:space="preserve">2025-05-24</t>
  </si>
  <si>
    <t xml:space="preserve">date, qty, text</t>
  </si>
  <si>
    <t xml:space="preserve">Sara Al-Dossari</t>
  </si>
  <si>
    <t xml:space="preserve">price, text</t>
  </si>
  <si>
    <t xml:space="preserve">Omar Al-Anazi</t>
  </si>
  <si>
    <t xml:space="preserve">price, qty, text</t>
  </si>
  <si>
    <t xml:space="preserve">(flagged)</t>
  </si>
  <si>
    <t xml:space="preserve">date, email, text</t>
  </si>
  <si>
    <t xml:space="preserve">Tariq Al-Ghamdi</t>
  </si>
  <si>
    <t xml:space="preserve">email</t>
  </si>
  <si>
    <t xml:space="preserve">2025-05-30</t>
  </si>
  <si>
    <t xml:space="preserve">date, price</t>
  </si>
  <si>
    <t xml:space="preserve">qty</t>
  </si>
  <si>
    <t xml:space="preserve">price</t>
  </si>
  <si>
    <t xml:space="preserve">2025-02-26</t>
  </si>
  <si>
    <t xml:space="preserve">2025-01-23</t>
  </si>
  <si>
    <t xml:space="preserve">date, price, qty</t>
  </si>
  <si>
    <t xml:space="preserve">Reem Al-Dossari</t>
  </si>
  <si>
    <t xml:space="preserve">2025-05-26</t>
  </si>
  <si>
    <t xml:space="preserve">date, text</t>
  </si>
  <si>
    <t xml:space="preserve">2025-04-13</t>
  </si>
  <si>
    <t xml:space="preserve">date, price, text</t>
  </si>
  <si>
    <t xml:space="preserve">2025-01-15</t>
  </si>
  <si>
    <t xml:space="preserve">Faisal Al-Otaibi</t>
  </si>
  <si>
    <t xml:space="preserve">Omar Al-Mutairi</t>
  </si>
  <si>
    <t xml:space="preserve">qty, text</t>
  </si>
  <si>
    <t xml:space="preserve">Mohammed Al-Anazi</t>
  </si>
  <si>
    <t xml:space="preserve">Reem Al-Zahrani</t>
  </si>
  <si>
    <t xml:space="preserve">email, qty, text</t>
  </si>
  <si>
    <t xml:space="preserve">Bandar Al-Shammari</t>
  </si>
  <si>
    <t xml:space="preserve">Lama Al-Shammari</t>
  </si>
  <si>
    <t xml:space="preserve">Sultan Al-Shammari</t>
  </si>
  <si>
    <t xml:space="preserve">Nawaf Al-Subaie</t>
  </si>
  <si>
    <t xml:space="preserve">date</t>
  </si>
  <si>
    <t xml:space="preserve">price, qty</t>
  </si>
  <si>
    <t xml:space="preserve">Mohammed Al-Subaie</t>
  </si>
  <si>
    <t xml:space="preserve">2025-05-03</t>
  </si>
  <si>
    <t xml:space="preserve">Nawaf Al-Mutairi</t>
  </si>
  <si>
    <t xml:space="preserve">Dana Al-Zahrani</t>
  </si>
  <si>
    <t xml:space="preserve">date, email</t>
  </si>
  <si>
    <t xml:space="preserve">Abdullah Al-Anazi</t>
  </si>
  <si>
    <t xml:space="preserve">Faisal Al-Ghamdi</t>
  </si>
  <si>
    <t xml:space="preserve">2025-04-21</t>
  </si>
  <si>
    <t xml:space="preserve">2025-02-07</t>
  </si>
  <si>
    <t xml:space="preserve">Reem Al-Harbi</t>
  </si>
  <si>
    <t xml:space="preserve">Mohammed Al-Qahtani</t>
  </si>
  <si>
    <t xml:space="preserve">Huda Al-Anazi</t>
  </si>
  <si>
    <t xml:space="preserve">Dana Al-Subaie</t>
  </si>
  <si>
    <t xml:space="preserve">2025-01-28</t>
  </si>
  <si>
    <t xml:space="preserve">2025-03-26</t>
  </si>
  <si>
    <t xml:space="preserve">date, email, price, qty</t>
  </si>
  <si>
    <t xml:space="preserve">2025-03-10</t>
  </si>
  <si>
    <t xml:space="preserve">Khalid Al-Otaibi</t>
  </si>
  <si>
    <t xml:space="preserve">2025-04-15</t>
  </si>
  <si>
    <t xml:space="preserve">2025-04-22</t>
  </si>
  <si>
    <t xml:space="preserve">Omar Al-Otaibi</t>
  </si>
  <si>
    <t xml:space="preserve">Khalid Al-Dossari</t>
  </si>
  <si>
    <t xml:space="preserve">Aisha Al-Mutairi</t>
  </si>
  <si>
    <t xml:space="preserve">2025-03-06</t>
  </si>
  <si>
    <t xml:space="preserve">Sara Al-Anazi</t>
  </si>
  <si>
    <t xml:space="preserve">Dana Al-Anazi</t>
  </si>
  <si>
    <t xml:space="preserve">2025-04-09</t>
  </si>
  <si>
    <t xml:space="preserve">Noura Al-Zahrani</t>
  </si>
  <si>
    <t xml:space="preserve">2025-01-21</t>
  </si>
  <si>
    <t xml:space="preserve">2025-05-07</t>
  </si>
  <si>
    <t xml:space="preserve">Aisha Al-Dossari</t>
  </si>
  <si>
    <t xml:space="preserve">2025-01-14</t>
  </si>
  <si>
    <t xml:space="preserve">Lama Al-Qahtani</t>
  </si>
  <si>
    <t xml:space="preserve">2025-04-10</t>
  </si>
  <si>
    <t xml:space="preserve">2025-01-25</t>
  </si>
  <si>
    <t xml:space="preserve">Noura Al-Ghamdi</t>
  </si>
  <si>
    <t xml:space="preserve">Sara Al-Qahtani</t>
  </si>
  <si>
    <t xml:space="preserve">Sultan Al-Mutairi</t>
  </si>
  <si>
    <t xml:space="preserve">2025-04-11</t>
  </si>
  <si>
    <t xml:space="preserve">Reem Al-Shammari</t>
  </si>
  <si>
    <t xml:space="preserve">2025-02-20</t>
  </si>
  <si>
    <t xml:space="preserve">date, qty</t>
  </si>
  <si>
    <t xml:space="preserve">2025-03-18</t>
  </si>
  <si>
    <t xml:space="preserve">Faisal Al-Subaie</t>
  </si>
  <si>
    <t xml:space="preserve">Khalid Al-Subaie</t>
  </si>
  <si>
    <t xml:space="preserve">CLEANING PIPELINE — AUDIT LOG</t>
  </si>
  <si>
    <t xml:space="preserve">كل خطوة مع عدد الإصلاحات الفعلي المحسوب من البيانات</t>
  </si>
  <si>
    <t xml:space="preserve">#</t>
  </si>
  <si>
    <t xml:space="preserve">Step</t>
  </si>
  <si>
    <t xml:space="preserve">الوصف</t>
  </si>
  <si>
    <t xml:space="preserve">Rows Affected</t>
  </si>
  <si>
    <t xml:space="preserve">Remove duplicates</t>
  </si>
  <si>
    <r>
      <rPr>
        <sz val="10"/>
        <color rgb="FF7D7259"/>
        <rFont val="FreeSans"/>
        <family val="2"/>
      </rPr>
      <t xml:space="preserve">حذف الطلبات المكررة حسب </t>
    </r>
    <r>
      <rPr>
        <sz val="10"/>
        <color rgb="FF7D7259"/>
        <rFont val="Calibri"/>
        <family val="0"/>
        <charset val="1"/>
      </rPr>
      <t xml:space="preserve">Order ID </t>
    </r>
    <r>
      <rPr>
        <sz val="10"/>
        <color rgb="FF7D7259"/>
        <rFont val="FreeSans"/>
        <family val="2"/>
      </rPr>
      <t xml:space="preserve">مع إبقاء أول ظهور</t>
    </r>
  </si>
  <si>
    <t xml:space="preserve">Standardize text</t>
  </si>
  <si>
    <r>
      <rPr>
        <sz val="10"/>
        <color rgb="FF7D7259"/>
        <rFont val="FreeSans"/>
        <family val="2"/>
      </rPr>
      <t xml:space="preserve">توحيد حالة الأحرف </t>
    </r>
    <r>
      <rPr>
        <sz val="10"/>
        <color rgb="FF7D7259"/>
        <rFont val="Calibri"/>
        <family val="0"/>
        <charset val="1"/>
      </rPr>
      <t xml:space="preserve">(Title Case) </t>
    </r>
    <r>
      <rPr>
        <sz val="10"/>
        <color rgb="FF7D7259"/>
        <rFont val="FreeSans"/>
        <family val="2"/>
      </rPr>
      <t xml:space="preserve">وإزالة المسافات الزائدة</t>
    </r>
  </si>
  <si>
    <t xml:space="preserve">Fix quantity types</t>
  </si>
  <si>
    <r>
      <rPr>
        <sz val="10"/>
        <color rgb="FF7D7259"/>
        <rFont val="FreeSans"/>
        <family val="2"/>
      </rPr>
      <t xml:space="preserve">تحويل الكميات النصية </t>
    </r>
    <r>
      <rPr>
        <sz val="10"/>
        <color rgb="FF7D7259"/>
        <rFont val="Calibri"/>
        <family val="0"/>
        <charset val="1"/>
      </rPr>
      <t xml:space="preserve">("two", "3") </t>
    </r>
    <r>
      <rPr>
        <sz val="10"/>
        <color rgb="FF7D7259"/>
        <rFont val="FreeSans"/>
        <family val="2"/>
      </rPr>
      <t xml:space="preserve">والفراغات إلى أعداد صحيحة</t>
    </r>
  </si>
  <si>
    <t xml:space="preserve">Normalize prices</t>
  </si>
  <si>
    <r>
      <rPr>
        <sz val="10"/>
        <color rgb="FF7D7259"/>
        <rFont val="FreeSans"/>
        <family val="2"/>
      </rPr>
      <t xml:space="preserve">إزالة </t>
    </r>
    <r>
      <rPr>
        <sz val="10"/>
        <color rgb="FF7D7259"/>
        <rFont val="Calibri"/>
        <family val="0"/>
        <charset val="1"/>
      </rPr>
      <t xml:space="preserve">"SAR" </t>
    </r>
    <r>
      <rPr>
        <sz val="10"/>
        <color rgb="FF7D7259"/>
        <rFont val="FreeSans"/>
        <family val="2"/>
      </rPr>
      <t xml:space="preserve">والفواصل وتحويل الأسعار لأرقام</t>
    </r>
  </si>
  <si>
    <t xml:space="preserve">Unify dates</t>
  </si>
  <si>
    <r>
      <rPr>
        <sz val="10"/>
        <color rgb="FF7D7259"/>
        <rFont val="FreeSans"/>
        <family val="2"/>
      </rPr>
      <t xml:space="preserve">توحيد </t>
    </r>
    <r>
      <rPr>
        <sz val="10"/>
        <color rgb="FF7D7259"/>
        <rFont val="Calibri"/>
        <family val="0"/>
        <charset val="1"/>
      </rPr>
      <t xml:space="preserve">4 </t>
    </r>
    <r>
      <rPr>
        <sz val="10"/>
        <color rgb="FF7D7259"/>
        <rFont val="FreeSans"/>
        <family val="2"/>
      </rPr>
      <t xml:space="preserve">صيغ تواريخ إلى </t>
    </r>
    <r>
      <rPr>
        <sz val="10"/>
        <color rgb="FF7D7259"/>
        <rFont val="Calibri"/>
        <family val="0"/>
        <charset val="1"/>
      </rPr>
      <t xml:space="preserve">YYYY-MM-DD </t>
    </r>
    <r>
      <rPr>
        <sz val="10"/>
        <color rgb="FF7D7259"/>
        <rFont val="FreeSans"/>
        <family val="2"/>
      </rPr>
      <t xml:space="preserve">ووسم غير الصالح</t>
    </r>
  </si>
  <si>
    <t xml:space="preserve">6</t>
  </si>
  <si>
    <t xml:space="preserve">Validate emails</t>
  </si>
  <si>
    <t xml:space="preserve">فحص صيغة البريد ووسم غير الصالح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</si>
</sst>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D4AF6A"/>
      <name val="Georgia"/>
      <family val="0"/>
      <charset val="1"/>
    </font>
    <font>
      <sz val="9"/>
      <color rgb="FFB3A78F"/>
      <name val="Calibri"/>
      <family val="0"/>
      <charset val="1"/>
    </font>
    <font>
      <sz val="9"/>
      <color rgb="FFB3A78F"/>
      <name val="FreeSans"/>
      <family val="2"/>
    </font>
    <font>
      <b val="true"/>
      <sz val="8"/>
      <color rgb="FF7D7259"/>
      <name val="Calibri"/>
      <family val="0"/>
      <charset val="1"/>
    </font>
    <font>
      <b val="true"/>
      <sz val="20"/>
      <color rgb="FFA8853E"/>
      <name val="Georgia"/>
      <family val="0"/>
      <charset val="1"/>
    </font>
    <font>
      <b val="true"/>
      <sz val="11"/>
      <color rgb="FFA8853E"/>
      <name val="Georgia"/>
      <family val="0"/>
      <charset val="1"/>
    </font>
    <font>
      <sz val="9.5"/>
      <color rgb="FF7D7259"/>
      <name val="Calibri"/>
      <family val="0"/>
      <charset val="1"/>
    </font>
    <font>
      <b val="true"/>
      <sz val="13"/>
      <color rgb="FFA8853E"/>
      <name val="Georg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9"/>
      <color rgb="FFFBF8F1"/>
      <name val="Calibri"/>
      <family val="0"/>
      <charset val="1"/>
    </font>
    <font>
      <sz val="9.5"/>
      <color rgb="FF7D7259"/>
      <name val="Consolas"/>
      <family val="0"/>
      <charset val="1"/>
    </font>
    <font>
      <sz val="9.5"/>
      <color rgb="FF9C3D24"/>
      <name val="Consolas"/>
      <family val="0"/>
      <charset val="1"/>
    </font>
    <font>
      <b val="true"/>
      <sz val="9.5"/>
      <color rgb="FF9C3D24"/>
      <name val="Consolas"/>
      <family val="0"/>
      <charset val="1"/>
    </font>
    <font>
      <sz val="9.5"/>
      <color rgb="FF171310"/>
      <name val="Calibri"/>
      <family val="0"/>
      <charset val="1"/>
    </font>
    <font>
      <b val="true"/>
      <sz val="9.5"/>
      <color rgb="FF2E7D32"/>
      <name val="Calibri"/>
      <family val="0"/>
      <charset val="1"/>
    </font>
    <font>
      <i val="true"/>
      <sz val="8.5"/>
      <color rgb="FF1F6B47"/>
      <name val="Calibri"/>
      <family val="0"/>
      <charset val="1"/>
    </font>
    <font>
      <i val="true"/>
      <sz val="8.5"/>
      <color rgb="FF7D7259"/>
      <name val="Calibri"/>
      <family val="0"/>
      <charset val="1"/>
    </font>
    <font>
      <i val="true"/>
      <sz val="9.5"/>
      <color rgb="FF9C3D24"/>
      <name val="Calibri"/>
      <family val="0"/>
      <charset val="1"/>
    </font>
    <font>
      <b val="true"/>
      <sz val="9"/>
      <color rgb="FFFBF8F1"/>
      <name val="FreeSans"/>
      <family val="2"/>
    </font>
    <font>
      <b val="true"/>
      <sz val="11"/>
      <color rgb="FFA8853E"/>
      <name val="Consolas"/>
      <family val="0"/>
      <charset val="1"/>
    </font>
    <font>
      <b val="true"/>
      <sz val="10"/>
      <color rgb="FF171310"/>
      <name val="Calibri"/>
      <family val="0"/>
      <charset val="1"/>
    </font>
    <font>
      <sz val="10"/>
      <color rgb="FF7D7259"/>
      <name val="FreeSans"/>
      <family val="2"/>
    </font>
    <font>
      <sz val="10"/>
      <color rgb="FF7D7259"/>
      <name val="Calibri"/>
      <family val="0"/>
      <charset val="1"/>
    </font>
    <font>
      <b val="true"/>
      <sz val="11"/>
      <color rgb="FF9C3D24"/>
      <name val="Consolas"/>
      <family val="0"/>
      <charset val="1"/>
    </font>
    <font>
      <b val="true"/>
      <sz val="10"/>
      <color rgb="FFA8853E"/>
      <name val="Calibri"/>
      <family val="0"/>
      <charset val="1"/>
    </font>
    <font>
      <b val="true"/>
      <sz val="12"/>
      <color rgb="FFA8853E"/>
      <name val="Consolas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71310"/>
        <bgColor rgb="FF000000"/>
      </patternFill>
    </fill>
    <fill>
      <patternFill patternType="solid">
        <fgColor rgb="FFF7F2E6"/>
        <bgColor rgb="FFFBF8F1"/>
      </patternFill>
    </fill>
    <fill>
      <patternFill patternType="solid">
        <fgColor rgb="FFA8853E"/>
        <bgColor rgb="FFC0654A"/>
      </patternFill>
    </fill>
    <fill>
      <patternFill patternType="solid">
        <fgColor rgb="FFFFFFFF"/>
        <bgColor rgb="FFFBF8F1"/>
      </patternFill>
    </fill>
    <fill>
      <patternFill patternType="solid">
        <fgColor rgb="FFFBF8F1"/>
        <bgColor rgb="FFF7F2E6"/>
      </patternFill>
    </fill>
    <fill>
      <patternFill patternType="solid">
        <fgColor rgb="FFFBE9E4"/>
        <bgColor rgb="FFF7F2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3DAC5"/>
      </left>
      <right style="thin">
        <color rgb="FFE3DAC5"/>
      </right>
      <top style="medium">
        <color rgb="FFD4AF6A"/>
      </top>
      <bottom style="thin">
        <color rgb="FFE3DAC5"/>
      </bottom>
      <diagonal/>
    </border>
    <border diagonalUp="false" diagonalDown="false">
      <left style="thin">
        <color rgb="FFE3DAC5"/>
      </left>
      <right style="thin">
        <color rgb="FFE3DAC5"/>
      </right>
      <top style="thin">
        <color rgb="FFE3DAC5"/>
      </top>
      <bottom style="thin">
        <color rgb="FFE3DAC5"/>
      </bottom>
      <diagonal/>
    </border>
    <border diagonalUp="false" diagonalDown="false">
      <left/>
      <right/>
      <top/>
      <bottom style="medium">
        <color rgb="FFD4AF6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853E"/>
      <rgbColor rgb="FF800080"/>
      <rgbColor rgb="FF1F6B47"/>
      <rgbColor rgb="FFD4AF6A"/>
      <rgbColor rgb="FF878787"/>
      <rgbColor rgb="FF9999FF"/>
      <rgbColor rgb="FF993366"/>
      <rgbColor rgb="FFFBF8F1"/>
      <rgbColor rgb="FFF7F2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E9E4"/>
      <rgbColor rgb="FF99CCFF"/>
      <rgbColor rgb="FFFF99CC"/>
      <rgbColor rgb="FFCC99FF"/>
      <rgbColor rgb="FFE3DAC5"/>
      <rgbColor rgb="FF3366FF"/>
      <rgbColor rgb="FF33CCCC"/>
      <rgbColor rgb="FF99CC00"/>
      <rgbColor rgb="FFFFCC00"/>
      <rgbColor rgb="FFFF9900"/>
      <rgbColor rgb="FFC0654A"/>
      <rgbColor rgb="FF7D7259"/>
      <rgbColor rgb="FFB3A78F"/>
      <rgbColor rgb="FF003366"/>
      <rgbColor rgb="FF2E7D32"/>
      <rgbColor rgb="FF171310"/>
      <rgbColor rgb="FF333300"/>
      <rgbColor rgb="FF9C3D24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Fixes by Type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'Cleaning Log'!D4</c:f>
              <c:strCache>
                <c:ptCount val="1"/>
                <c:pt idx="0">
                  <c:v>Rows Affected</c:v>
                </c:pt>
              </c:strCache>
            </c:strRef>
          </c:tx>
          <c:spPr>
            <a:solidFill>
              <a:srgbClr val="d4af6a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'Cleaning Log'!$B$5:$B$10</c:f>
              <c:strCache>
                <c:ptCount val="6"/>
                <c:pt idx="0">
                  <c:v>Remove duplicates</c:v>
                </c:pt>
                <c:pt idx="1">
                  <c:v>Standardize text</c:v>
                </c:pt>
                <c:pt idx="2">
                  <c:v>Fix quantity types</c:v>
                </c:pt>
                <c:pt idx="3">
                  <c:v>Normalize prices</c:v>
                </c:pt>
                <c:pt idx="4">
                  <c:v>Unify dates</c:v>
                </c:pt>
                <c:pt idx="5">
                  <c:v>Validate emails</c:v>
                </c:pt>
              </c:strCache>
            </c:strRef>
          </c:cat>
          <c:val>
            <c:numRef>
              <c:f>'Cleaning Log'!$D$5:$D$10</c:f>
              <c:numCache>
                <c:formatCode>General</c:formatCode>
                <c:ptCount val="6"/>
                <c:pt idx="0">
                  <c:v>8</c:v>
                </c:pt>
                <c:pt idx="1">
                  <c:v>69</c:v>
                </c:pt>
                <c:pt idx="2">
                  <c:v>28</c:v>
                </c:pt>
                <c:pt idx="3">
                  <c:v>45</c:v>
                </c:pt>
                <c:pt idx="4">
                  <c:v>47</c:v>
                </c:pt>
                <c:pt idx="5">
                  <c:v>9</c:v>
                </c:pt>
              </c:numCache>
            </c:numRef>
          </c:val>
        </c:ser>
        <c:gapWidth val="45"/>
        <c:overlap val="0"/>
        <c:axId val="75014950"/>
        <c:axId val="42405558"/>
      </c:barChart>
      <c:catAx>
        <c:axId val="750149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405558"/>
        <c:crosses val="autoZero"/>
        <c:auto val="1"/>
        <c:lblAlgn val="ctr"/>
        <c:lblOffset val="100"/>
        <c:noMultiLvlLbl val="0"/>
      </c:catAx>
      <c:valAx>
        <c:axId val="424055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0149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0</xdr:rowOff>
    </xdr:from>
    <xdr:to>
      <xdr:col>7</xdr:col>
      <xdr:colOff>152280</xdr:colOff>
      <xdr:row>24</xdr:row>
      <xdr:rowOff>133560</xdr:rowOff>
    </xdr:to>
    <xdr:graphicFrame>
      <xdr:nvGraphicFramePr>
        <xdr:cNvPr id="0" name="Chart 1"/>
        <xdr:cNvGraphicFramePr/>
      </xdr:nvGraphicFramePr>
      <xdr:xfrm>
        <a:off x="0" y="1943280"/>
        <a:ext cx="557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6A"/>
    <pageSetUpPr fitToPage="false"/>
  </sheetPr>
  <dimension ref="A1:L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0" width="11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/>
      <c r="C4" s="3"/>
      <c r="D4" s="3" t="s">
        <v>3</v>
      </c>
      <c r="E4" s="3"/>
      <c r="F4" s="3"/>
      <c r="G4" s="3" t="s">
        <v>4</v>
      </c>
      <c r="H4" s="3"/>
      <c r="I4" s="3"/>
      <c r="J4" s="3" t="s">
        <v>5</v>
      </c>
      <c r="K4" s="3"/>
      <c r="L4" s="3"/>
    </row>
    <row r="5" customFormat="false" ht="25.5" hidden="false" customHeight="true" outlineLevel="0" collapsed="false">
      <c r="A5" s="4" t="n">
        <f aca="false">COUNTA('Raw Data'!A5:A134)</f>
        <v>130</v>
      </c>
      <c r="B5" s="4"/>
      <c r="C5" s="4"/>
      <c r="D5" s="4" t="n">
        <f aca="false">COUNTA('Clean Data'!A5:A126)</f>
        <v>122</v>
      </c>
      <c r="E5" s="4"/>
      <c r="F5" s="4"/>
      <c r="G5" s="4" t="n">
        <f aca="false">'Cleaning Log'!D12</f>
        <v>206</v>
      </c>
      <c r="H5" s="4"/>
      <c r="I5" s="4"/>
      <c r="J5" s="4" t="n">
        <f aca="false">SUM('Clean Data'!I5:I126)</f>
        <v>808420</v>
      </c>
      <c r="K5" s="4"/>
      <c r="L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8" customFormat="false" ht="21.75" hidden="false" customHeight="true" outlineLevel="0" collapsed="false">
      <c r="I8" s="5" t="s">
        <v>6</v>
      </c>
      <c r="J8" s="5"/>
      <c r="K8" s="5"/>
      <c r="L8" s="5"/>
    </row>
    <row r="10" customFormat="false" ht="16.15" hidden="false" customHeight="false" outlineLevel="0" collapsed="false">
      <c r="I10" s="6" t="s">
        <v>7</v>
      </c>
      <c r="K10" s="7" t="n">
        <f aca="false">COUNTIF('Clean Data'!H5:H126,"(flagged)")</f>
        <v>7</v>
      </c>
      <c r="L10" s="7"/>
    </row>
    <row r="12" customFormat="false" ht="16.15" hidden="false" customHeight="false" outlineLevel="0" collapsed="false">
      <c r="I12" s="6" t="s">
        <v>8</v>
      </c>
      <c r="K12" s="7" t="n">
        <f aca="false">COUNTIF('Clean Data'!D5:D126,"(flagged)")</f>
        <v>9</v>
      </c>
      <c r="L12" s="7"/>
    </row>
    <row r="14" customFormat="false" ht="16.15" hidden="false" customHeight="false" outlineLevel="0" collapsed="false">
      <c r="I14" s="6" t="s">
        <v>9</v>
      </c>
      <c r="K14" s="7" t="n">
        <f aca="false">COUNTIF('Clean Data'!J5:J126,"—")</f>
        <v>15</v>
      </c>
      <c r="L14" s="7"/>
    </row>
    <row r="16" customFormat="false" ht="16.15" hidden="false" customHeight="false" outlineLevel="0" collapsed="false">
      <c r="I16" s="6" t="s">
        <v>10</v>
      </c>
      <c r="K16" s="7" t="n">
        <f aca="false">AVERAGE('Clean Data'!I5:I126)</f>
        <v>6626.39344262295</v>
      </c>
      <c r="L16" s="7"/>
    </row>
  </sheetData>
  <mergeCells count="15">
    <mergeCell ref="A1:L1"/>
    <mergeCell ref="A2:L2"/>
    <mergeCell ref="A4:C4"/>
    <mergeCell ref="D4:F4"/>
    <mergeCell ref="G4:I4"/>
    <mergeCell ref="J4:L4"/>
    <mergeCell ref="A5:C6"/>
    <mergeCell ref="D5:F6"/>
    <mergeCell ref="G5:I6"/>
    <mergeCell ref="J5:L6"/>
    <mergeCell ref="I8:L8"/>
    <mergeCell ref="K10:L10"/>
    <mergeCell ref="K12:L12"/>
    <mergeCell ref="K14:L14"/>
    <mergeCell ref="K16:L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654A"/>
    <pageSetUpPr fitToPage="false"/>
  </sheetPr>
  <dimension ref="A1:H1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30"/>
    <col collapsed="false" customWidth="true" hidden="false" outlineLevel="0" max="5" min="5" style="0" width="12"/>
    <col collapsed="false" customWidth="true" hidden="false" outlineLevel="0" max="6" min="6" style="0" width="9"/>
    <col collapsed="false" customWidth="true" hidden="false" outlineLevel="0" max="7" min="7" style="0" width="11"/>
    <col collapsed="false" customWidth="true" hidden="false" outlineLevel="0" max="8" min="8" style="0" width="13"/>
  </cols>
  <sheetData>
    <row r="1" customFormat="false" ht="30" hidden="false" customHeight="true" outlineLevel="0" collapsed="false">
      <c r="A1" s="1" t="s">
        <v>11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12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8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</row>
    <row r="5" customFormat="false" ht="15" hidden="false" customHeight="false" outlineLevel="0" collapsed="false">
      <c r="A5" s="9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</row>
    <row r="6" customFormat="false" ht="15" hidden="false" customHeight="false" outlineLevel="0" collapsed="false">
      <c r="A6" s="10" t="s">
        <v>29</v>
      </c>
      <c r="B6" s="10" t="s">
        <v>30</v>
      </c>
      <c r="C6" s="11" t="s">
        <v>31</v>
      </c>
      <c r="D6" s="10" t="s">
        <v>32</v>
      </c>
      <c r="E6" s="10" t="s">
        <v>33</v>
      </c>
      <c r="F6" s="10" t="s">
        <v>34</v>
      </c>
      <c r="G6" s="10" t="s">
        <v>35</v>
      </c>
      <c r="H6" s="11" t="s">
        <v>36</v>
      </c>
    </row>
    <row r="7" customFormat="false" ht="15" hidden="false" customHeight="false" outlineLevel="0" collapsed="false">
      <c r="A7" s="9" t="s">
        <v>37</v>
      </c>
      <c r="B7" s="11" t="s">
        <v>38</v>
      </c>
      <c r="C7" s="11" t="s">
        <v>39</v>
      </c>
      <c r="D7" s="9" t="s">
        <v>40</v>
      </c>
      <c r="E7" s="9" t="s">
        <v>41</v>
      </c>
      <c r="F7" s="9" t="s">
        <v>42</v>
      </c>
      <c r="G7" s="9" t="s">
        <v>27</v>
      </c>
      <c r="H7" s="11" t="s">
        <v>43</v>
      </c>
    </row>
    <row r="8" customFormat="false" ht="15" hidden="false" customHeight="false" outlineLevel="0" collapsed="false">
      <c r="A8" s="10" t="s">
        <v>44</v>
      </c>
      <c r="B8" s="11" t="s">
        <v>45</v>
      </c>
      <c r="C8" s="11" t="s">
        <v>46</v>
      </c>
      <c r="D8" s="10" t="s">
        <v>47</v>
      </c>
      <c r="E8" s="10" t="s">
        <v>48</v>
      </c>
      <c r="F8" s="10" t="s">
        <v>49</v>
      </c>
      <c r="G8" s="10" t="s">
        <v>50</v>
      </c>
      <c r="H8" s="11" t="s">
        <v>51</v>
      </c>
    </row>
    <row r="9" customFormat="false" ht="15" hidden="false" customHeight="false" outlineLevel="0" collapsed="false">
      <c r="A9" s="9" t="s">
        <v>52</v>
      </c>
      <c r="B9" s="11" t="s">
        <v>53</v>
      </c>
      <c r="C9" s="11" t="s">
        <v>54</v>
      </c>
      <c r="D9" s="9" t="s">
        <v>55</v>
      </c>
      <c r="E9" s="9" t="s">
        <v>56</v>
      </c>
      <c r="F9" s="9" t="s">
        <v>34</v>
      </c>
      <c r="G9" s="9" t="s">
        <v>35</v>
      </c>
      <c r="H9" s="9" t="s">
        <v>57</v>
      </c>
    </row>
    <row r="10" customFormat="false" ht="15" hidden="false" customHeight="false" outlineLevel="0" collapsed="false">
      <c r="A10" s="10" t="s">
        <v>58</v>
      </c>
      <c r="B10" s="10" t="s">
        <v>59</v>
      </c>
      <c r="C10" s="10" t="s">
        <v>60</v>
      </c>
      <c r="D10" s="10" t="s">
        <v>61</v>
      </c>
      <c r="E10" s="10" t="s">
        <v>41</v>
      </c>
      <c r="F10" s="10" t="s">
        <v>42</v>
      </c>
      <c r="G10" s="10" t="s">
        <v>35</v>
      </c>
      <c r="H10" s="10" t="s">
        <v>62</v>
      </c>
    </row>
    <row r="11" customFormat="false" ht="15" hidden="false" customHeight="false" outlineLevel="0" collapsed="false">
      <c r="A11" s="9" t="s">
        <v>63</v>
      </c>
      <c r="B11" s="11" t="s">
        <v>64</v>
      </c>
      <c r="C11" s="11" t="s">
        <v>46</v>
      </c>
      <c r="D11" s="9" t="s">
        <v>65</v>
      </c>
      <c r="E11" s="9" t="s">
        <v>41</v>
      </c>
      <c r="F11" s="9" t="s">
        <v>42</v>
      </c>
      <c r="G11" s="11" t="s">
        <v>66</v>
      </c>
      <c r="H11" s="11" t="s">
        <v>67</v>
      </c>
    </row>
    <row r="12" customFormat="false" ht="15" hidden="false" customHeight="false" outlineLevel="0" collapsed="false">
      <c r="A12" s="10" t="s">
        <v>68</v>
      </c>
      <c r="B12" s="11" t="s">
        <v>69</v>
      </c>
      <c r="C12" s="10" t="s">
        <v>23</v>
      </c>
      <c r="D12" s="10" t="s">
        <v>70</v>
      </c>
      <c r="E12" s="10" t="s">
        <v>71</v>
      </c>
      <c r="F12" s="10" t="s">
        <v>49</v>
      </c>
      <c r="G12" s="11" t="s">
        <v>72</v>
      </c>
      <c r="H12" s="10" t="s">
        <v>73</v>
      </c>
    </row>
    <row r="13" customFormat="false" ht="15" hidden="false" customHeight="false" outlineLevel="0" collapsed="false">
      <c r="A13" s="9" t="s">
        <v>74</v>
      </c>
      <c r="B13" s="9" t="s">
        <v>75</v>
      </c>
      <c r="C13" s="11" t="s">
        <v>39</v>
      </c>
      <c r="D13" s="9" t="s">
        <v>76</v>
      </c>
      <c r="E13" s="9" t="s">
        <v>56</v>
      </c>
      <c r="F13" s="9" t="s">
        <v>77</v>
      </c>
      <c r="G13" s="11" t="s">
        <v>78</v>
      </c>
      <c r="H13" s="9" t="s">
        <v>79</v>
      </c>
    </row>
    <row r="14" customFormat="false" ht="15" hidden="false" customHeight="false" outlineLevel="0" collapsed="false">
      <c r="A14" s="10" t="s">
        <v>80</v>
      </c>
      <c r="B14" s="10" t="s">
        <v>81</v>
      </c>
      <c r="C14" s="10" t="s">
        <v>23</v>
      </c>
      <c r="D14" s="10" t="s">
        <v>82</v>
      </c>
      <c r="E14" s="10" t="s">
        <v>25</v>
      </c>
      <c r="F14" s="10" t="s">
        <v>49</v>
      </c>
      <c r="G14" s="10" t="s">
        <v>83</v>
      </c>
      <c r="H14" s="10" t="s">
        <v>84</v>
      </c>
    </row>
    <row r="15" customFormat="false" ht="15" hidden="false" customHeight="false" outlineLevel="0" collapsed="false">
      <c r="A15" s="9" t="s">
        <v>85</v>
      </c>
      <c r="B15" s="9" t="s">
        <v>86</v>
      </c>
      <c r="C15" s="9" t="s">
        <v>87</v>
      </c>
      <c r="D15" s="9" t="s">
        <v>88</v>
      </c>
      <c r="E15" s="9" t="s">
        <v>56</v>
      </c>
      <c r="F15" s="9" t="s">
        <v>42</v>
      </c>
      <c r="G15" s="11" t="s">
        <v>89</v>
      </c>
      <c r="H15" s="9" t="s">
        <v>90</v>
      </c>
    </row>
    <row r="16" customFormat="false" ht="15" hidden="false" customHeight="false" outlineLevel="0" collapsed="false">
      <c r="A16" s="10" t="s">
        <v>91</v>
      </c>
      <c r="B16" s="11" t="s">
        <v>92</v>
      </c>
      <c r="C16" s="10" t="s">
        <v>23</v>
      </c>
      <c r="D16" s="10" t="s">
        <v>93</v>
      </c>
      <c r="E16" s="10" t="s">
        <v>33</v>
      </c>
      <c r="F16" s="11" t="s">
        <v>78</v>
      </c>
      <c r="G16" s="10" t="s">
        <v>94</v>
      </c>
      <c r="H16" s="11" t="s">
        <v>95</v>
      </c>
    </row>
    <row r="17" customFormat="false" ht="15" hidden="false" customHeight="false" outlineLevel="0" collapsed="false">
      <c r="A17" s="9" t="s">
        <v>96</v>
      </c>
      <c r="B17" s="9" t="s">
        <v>97</v>
      </c>
      <c r="C17" s="9" t="s">
        <v>98</v>
      </c>
      <c r="D17" s="9" t="s">
        <v>99</v>
      </c>
      <c r="E17" s="9" t="s">
        <v>71</v>
      </c>
      <c r="F17" s="9" t="s">
        <v>49</v>
      </c>
      <c r="G17" s="9" t="s">
        <v>94</v>
      </c>
      <c r="H17" s="11" t="s">
        <v>100</v>
      </c>
    </row>
    <row r="18" customFormat="false" ht="15" hidden="false" customHeight="false" outlineLevel="0" collapsed="false">
      <c r="A18" s="10" t="s">
        <v>101</v>
      </c>
      <c r="B18" s="10" t="s">
        <v>102</v>
      </c>
      <c r="C18" s="10" t="s">
        <v>103</v>
      </c>
      <c r="D18" s="10" t="s">
        <v>104</v>
      </c>
      <c r="E18" s="10" t="s">
        <v>71</v>
      </c>
      <c r="F18" s="10" t="s">
        <v>77</v>
      </c>
      <c r="G18" s="10" t="s">
        <v>94</v>
      </c>
      <c r="H18" s="10" t="s">
        <v>105</v>
      </c>
    </row>
    <row r="19" customFormat="false" ht="15" hidden="false" customHeight="false" outlineLevel="0" collapsed="false">
      <c r="A19" s="12" t="s">
        <v>106</v>
      </c>
      <c r="B19" s="9" t="s">
        <v>107</v>
      </c>
      <c r="C19" s="9" t="s">
        <v>98</v>
      </c>
      <c r="D19" s="11" t="s">
        <v>108</v>
      </c>
      <c r="E19" s="9" t="s">
        <v>109</v>
      </c>
      <c r="F19" s="9" t="s">
        <v>26</v>
      </c>
      <c r="G19" s="9" t="s">
        <v>110</v>
      </c>
      <c r="H19" s="11" t="s">
        <v>67</v>
      </c>
    </row>
    <row r="20" customFormat="false" ht="15" hidden="false" customHeight="false" outlineLevel="0" collapsed="false">
      <c r="A20" s="10" t="s">
        <v>111</v>
      </c>
      <c r="B20" s="11" t="s">
        <v>112</v>
      </c>
      <c r="C20" s="11" t="s">
        <v>113</v>
      </c>
      <c r="D20" s="10" t="s">
        <v>114</v>
      </c>
      <c r="E20" s="10" t="s">
        <v>115</v>
      </c>
      <c r="F20" s="10" t="s">
        <v>77</v>
      </c>
      <c r="G20" s="10" t="s">
        <v>116</v>
      </c>
      <c r="H20" s="11" t="s">
        <v>117</v>
      </c>
    </row>
    <row r="21" customFormat="false" ht="15" hidden="false" customHeight="false" outlineLevel="0" collapsed="false">
      <c r="A21" s="12" t="s">
        <v>118</v>
      </c>
      <c r="B21" s="11" t="s">
        <v>119</v>
      </c>
      <c r="C21" s="9" t="s">
        <v>120</v>
      </c>
      <c r="D21" s="9" t="s">
        <v>121</v>
      </c>
      <c r="E21" s="9" t="s">
        <v>33</v>
      </c>
      <c r="F21" s="11" t="s">
        <v>78</v>
      </c>
      <c r="G21" s="11" t="s">
        <v>122</v>
      </c>
      <c r="H21" s="9" t="s">
        <v>123</v>
      </c>
    </row>
    <row r="22" customFormat="false" ht="15" hidden="false" customHeight="false" outlineLevel="0" collapsed="false">
      <c r="A22" s="10" t="s">
        <v>124</v>
      </c>
      <c r="B22" s="11" t="s">
        <v>125</v>
      </c>
      <c r="C22" s="11" t="s">
        <v>31</v>
      </c>
      <c r="D22" s="10" t="s">
        <v>126</v>
      </c>
      <c r="E22" s="10" t="s">
        <v>41</v>
      </c>
      <c r="F22" s="10" t="s">
        <v>42</v>
      </c>
      <c r="G22" s="10" t="s">
        <v>94</v>
      </c>
      <c r="H22" s="11" t="s">
        <v>78</v>
      </c>
    </row>
    <row r="23" customFormat="false" ht="15" hidden="false" customHeight="false" outlineLevel="0" collapsed="false">
      <c r="A23" s="9" t="s">
        <v>127</v>
      </c>
      <c r="B23" s="11" t="s">
        <v>128</v>
      </c>
      <c r="C23" s="9" t="s">
        <v>129</v>
      </c>
      <c r="D23" s="9" t="s">
        <v>130</v>
      </c>
      <c r="E23" s="9" t="s">
        <v>109</v>
      </c>
      <c r="F23" s="11" t="s">
        <v>131</v>
      </c>
      <c r="G23" s="9" t="s">
        <v>94</v>
      </c>
      <c r="H23" s="11" t="s">
        <v>132</v>
      </c>
    </row>
    <row r="24" customFormat="false" ht="15" hidden="false" customHeight="false" outlineLevel="0" collapsed="false">
      <c r="A24" s="12" t="s">
        <v>133</v>
      </c>
      <c r="B24" s="10" t="s">
        <v>134</v>
      </c>
      <c r="C24" s="10" t="s">
        <v>120</v>
      </c>
      <c r="D24" s="11" t="s">
        <v>135</v>
      </c>
      <c r="E24" s="10" t="s">
        <v>115</v>
      </c>
      <c r="F24" s="11" t="s">
        <v>136</v>
      </c>
      <c r="G24" s="11" t="s">
        <v>137</v>
      </c>
      <c r="H24" s="11" t="s">
        <v>138</v>
      </c>
    </row>
    <row r="25" customFormat="false" ht="15" hidden="false" customHeight="false" outlineLevel="0" collapsed="false">
      <c r="A25" s="12" t="s">
        <v>139</v>
      </c>
      <c r="B25" s="9" t="s">
        <v>140</v>
      </c>
      <c r="C25" s="9" t="s">
        <v>87</v>
      </c>
      <c r="D25" s="11" t="s">
        <v>141</v>
      </c>
      <c r="E25" s="9" t="s">
        <v>48</v>
      </c>
      <c r="F25" s="9" t="s">
        <v>42</v>
      </c>
      <c r="G25" s="9" t="s">
        <v>94</v>
      </c>
      <c r="H25" s="11" t="s">
        <v>142</v>
      </c>
    </row>
    <row r="26" customFormat="false" ht="15" hidden="false" customHeight="false" outlineLevel="0" collapsed="false">
      <c r="A26" s="10" t="s">
        <v>143</v>
      </c>
      <c r="B26" s="10" t="s">
        <v>144</v>
      </c>
      <c r="C26" s="11" t="s">
        <v>145</v>
      </c>
      <c r="D26" s="10" t="s">
        <v>146</v>
      </c>
      <c r="E26" s="10" t="s">
        <v>71</v>
      </c>
      <c r="F26" s="10" t="s">
        <v>34</v>
      </c>
      <c r="G26" s="11" t="s">
        <v>78</v>
      </c>
      <c r="H26" s="11" t="s">
        <v>147</v>
      </c>
    </row>
    <row r="27" customFormat="false" ht="15" hidden="false" customHeight="false" outlineLevel="0" collapsed="false">
      <c r="A27" s="9" t="s">
        <v>148</v>
      </c>
      <c r="B27" s="11" t="s">
        <v>149</v>
      </c>
      <c r="C27" s="11" t="s">
        <v>145</v>
      </c>
      <c r="D27" s="9" t="s">
        <v>150</v>
      </c>
      <c r="E27" s="9" t="s">
        <v>48</v>
      </c>
      <c r="F27" s="9" t="s">
        <v>34</v>
      </c>
      <c r="G27" s="11" t="s">
        <v>151</v>
      </c>
      <c r="H27" s="11" t="s">
        <v>152</v>
      </c>
    </row>
    <row r="28" customFormat="false" ht="15" hidden="false" customHeight="false" outlineLevel="0" collapsed="false">
      <c r="A28" s="10" t="s">
        <v>153</v>
      </c>
      <c r="B28" s="10" t="s">
        <v>154</v>
      </c>
      <c r="C28" s="10" t="s">
        <v>129</v>
      </c>
      <c r="D28" s="10" t="s">
        <v>155</v>
      </c>
      <c r="E28" s="10" t="s">
        <v>71</v>
      </c>
      <c r="F28" s="11" t="s">
        <v>78</v>
      </c>
      <c r="G28" s="11" t="s">
        <v>89</v>
      </c>
      <c r="H28" s="10" t="s">
        <v>156</v>
      </c>
    </row>
    <row r="29" customFormat="false" ht="15" hidden="false" customHeight="false" outlineLevel="0" collapsed="false">
      <c r="A29" s="9" t="s">
        <v>157</v>
      </c>
      <c r="B29" s="9" t="s">
        <v>158</v>
      </c>
      <c r="C29" s="9" t="s">
        <v>120</v>
      </c>
      <c r="D29" s="9" t="s">
        <v>159</v>
      </c>
      <c r="E29" s="9" t="s">
        <v>33</v>
      </c>
      <c r="F29" s="9" t="s">
        <v>26</v>
      </c>
      <c r="G29" s="11" t="s">
        <v>160</v>
      </c>
      <c r="H29" s="11" t="s">
        <v>161</v>
      </c>
    </row>
    <row r="30" customFormat="false" ht="15" hidden="false" customHeight="false" outlineLevel="0" collapsed="false">
      <c r="A30" s="10" t="s">
        <v>162</v>
      </c>
      <c r="B30" s="10" t="s">
        <v>163</v>
      </c>
      <c r="C30" s="11" t="s">
        <v>164</v>
      </c>
      <c r="D30" s="10" t="s">
        <v>165</v>
      </c>
      <c r="E30" s="10" t="s">
        <v>41</v>
      </c>
      <c r="F30" s="10" t="s">
        <v>26</v>
      </c>
      <c r="G30" s="10" t="s">
        <v>83</v>
      </c>
      <c r="H30" s="10" t="s">
        <v>166</v>
      </c>
    </row>
    <row r="31" customFormat="false" ht="15" hidden="false" customHeight="false" outlineLevel="0" collapsed="false">
      <c r="A31" s="9" t="s">
        <v>167</v>
      </c>
      <c r="B31" s="9" t="s">
        <v>168</v>
      </c>
      <c r="C31" s="9" t="s">
        <v>98</v>
      </c>
      <c r="D31" s="9" t="s">
        <v>70</v>
      </c>
      <c r="E31" s="9" t="s">
        <v>48</v>
      </c>
      <c r="F31" s="9" t="s">
        <v>34</v>
      </c>
      <c r="G31" s="11" t="s">
        <v>169</v>
      </c>
      <c r="H31" s="9" t="s">
        <v>170</v>
      </c>
    </row>
    <row r="32" customFormat="false" ht="15" hidden="false" customHeight="false" outlineLevel="0" collapsed="false">
      <c r="A32" s="10" t="s">
        <v>171</v>
      </c>
      <c r="B32" s="11" t="s">
        <v>172</v>
      </c>
      <c r="C32" s="11" t="s">
        <v>173</v>
      </c>
      <c r="D32" s="10" t="s">
        <v>174</v>
      </c>
      <c r="E32" s="10" t="s">
        <v>25</v>
      </c>
      <c r="F32" s="10" t="s">
        <v>77</v>
      </c>
      <c r="G32" s="11" t="s">
        <v>175</v>
      </c>
      <c r="H32" s="10" t="s">
        <v>176</v>
      </c>
    </row>
    <row r="33" customFormat="false" ht="15" hidden="false" customHeight="false" outlineLevel="0" collapsed="false">
      <c r="A33" s="9" t="s">
        <v>177</v>
      </c>
      <c r="B33" s="9" t="s">
        <v>178</v>
      </c>
      <c r="C33" s="9" t="s">
        <v>23</v>
      </c>
      <c r="D33" s="11" t="s">
        <v>179</v>
      </c>
      <c r="E33" s="9" t="s">
        <v>109</v>
      </c>
      <c r="F33" s="9" t="s">
        <v>26</v>
      </c>
      <c r="G33" s="9" t="s">
        <v>116</v>
      </c>
      <c r="H33" s="11" t="s">
        <v>180</v>
      </c>
    </row>
    <row r="34" customFormat="false" ht="15" hidden="false" customHeight="false" outlineLevel="0" collapsed="false">
      <c r="A34" s="10" t="s">
        <v>181</v>
      </c>
      <c r="B34" s="10" t="s">
        <v>154</v>
      </c>
      <c r="C34" s="10" t="s">
        <v>23</v>
      </c>
      <c r="D34" s="10" t="s">
        <v>155</v>
      </c>
      <c r="E34" s="10" t="s">
        <v>71</v>
      </c>
      <c r="F34" s="11" t="s">
        <v>78</v>
      </c>
      <c r="G34" s="10" t="s">
        <v>182</v>
      </c>
      <c r="H34" s="10" t="s">
        <v>183</v>
      </c>
    </row>
    <row r="35" customFormat="false" ht="15" hidden="false" customHeight="false" outlineLevel="0" collapsed="false">
      <c r="A35" s="9" t="s">
        <v>184</v>
      </c>
      <c r="B35" s="9" t="s">
        <v>185</v>
      </c>
      <c r="C35" s="9" t="s">
        <v>60</v>
      </c>
      <c r="D35" s="9" t="s">
        <v>186</v>
      </c>
      <c r="E35" s="9" t="s">
        <v>115</v>
      </c>
      <c r="F35" s="11" t="s">
        <v>187</v>
      </c>
      <c r="G35" s="9" t="s">
        <v>116</v>
      </c>
      <c r="H35" s="9" t="s">
        <v>188</v>
      </c>
    </row>
    <row r="36" customFormat="false" ht="15" hidden="false" customHeight="false" outlineLevel="0" collapsed="false">
      <c r="A36" s="10" t="s">
        <v>189</v>
      </c>
      <c r="B36" s="10" t="s">
        <v>190</v>
      </c>
      <c r="C36" s="10" t="s">
        <v>129</v>
      </c>
      <c r="D36" s="10" t="s">
        <v>191</v>
      </c>
      <c r="E36" s="10" t="s">
        <v>71</v>
      </c>
      <c r="F36" s="10" t="s">
        <v>34</v>
      </c>
      <c r="G36" s="10" t="s">
        <v>83</v>
      </c>
      <c r="H36" s="10" t="s">
        <v>192</v>
      </c>
    </row>
    <row r="37" customFormat="false" ht="15" hidden="false" customHeight="false" outlineLevel="0" collapsed="false">
      <c r="A37" s="9" t="s">
        <v>193</v>
      </c>
      <c r="B37" s="11" t="s">
        <v>194</v>
      </c>
      <c r="C37" s="9" t="s">
        <v>60</v>
      </c>
      <c r="D37" s="9" t="s">
        <v>195</v>
      </c>
      <c r="E37" s="9" t="s">
        <v>115</v>
      </c>
      <c r="F37" s="9" t="s">
        <v>42</v>
      </c>
      <c r="G37" s="11" t="s">
        <v>89</v>
      </c>
      <c r="H37" s="11" t="s">
        <v>196</v>
      </c>
    </row>
    <row r="38" customFormat="false" ht="15" hidden="false" customHeight="false" outlineLevel="0" collapsed="false">
      <c r="A38" s="10" t="s">
        <v>197</v>
      </c>
      <c r="B38" s="10" t="s">
        <v>198</v>
      </c>
      <c r="C38" s="10" t="s">
        <v>60</v>
      </c>
      <c r="D38" s="10" t="s">
        <v>199</v>
      </c>
      <c r="E38" s="10" t="s">
        <v>41</v>
      </c>
      <c r="F38" s="10" t="s">
        <v>34</v>
      </c>
      <c r="G38" s="10" t="s">
        <v>50</v>
      </c>
      <c r="H38" s="10" t="s">
        <v>200</v>
      </c>
    </row>
    <row r="39" customFormat="false" ht="15" hidden="false" customHeight="false" outlineLevel="0" collapsed="false">
      <c r="A39" s="12" t="s">
        <v>106</v>
      </c>
      <c r="B39" s="9" t="s">
        <v>107</v>
      </c>
      <c r="C39" s="9" t="s">
        <v>98</v>
      </c>
      <c r="D39" s="11" t="s">
        <v>108</v>
      </c>
      <c r="E39" s="9" t="s">
        <v>109</v>
      </c>
      <c r="F39" s="9" t="s">
        <v>26</v>
      </c>
      <c r="G39" s="9" t="s">
        <v>110</v>
      </c>
      <c r="H39" s="11" t="s">
        <v>67</v>
      </c>
    </row>
    <row r="40" customFormat="false" ht="15" hidden="false" customHeight="false" outlineLevel="0" collapsed="false">
      <c r="A40" s="10" t="s">
        <v>201</v>
      </c>
      <c r="B40" s="11" t="s">
        <v>202</v>
      </c>
      <c r="C40" s="10" t="s">
        <v>129</v>
      </c>
      <c r="D40" s="10" t="s">
        <v>203</v>
      </c>
      <c r="E40" s="10" t="s">
        <v>41</v>
      </c>
      <c r="F40" s="10" t="s">
        <v>49</v>
      </c>
      <c r="G40" s="10" t="s">
        <v>182</v>
      </c>
      <c r="H40" s="10" t="s">
        <v>204</v>
      </c>
    </row>
    <row r="41" customFormat="false" ht="15" hidden="false" customHeight="false" outlineLevel="0" collapsed="false">
      <c r="A41" s="9" t="s">
        <v>205</v>
      </c>
      <c r="B41" s="11" t="s">
        <v>206</v>
      </c>
      <c r="C41" s="9" t="s">
        <v>129</v>
      </c>
      <c r="D41" s="9" t="s">
        <v>99</v>
      </c>
      <c r="E41" s="9" t="s">
        <v>115</v>
      </c>
      <c r="F41" s="9" t="s">
        <v>77</v>
      </c>
      <c r="G41" s="11" t="s">
        <v>66</v>
      </c>
      <c r="H41" s="9" t="s">
        <v>207</v>
      </c>
    </row>
    <row r="42" customFormat="false" ht="15" hidden="false" customHeight="false" outlineLevel="0" collapsed="false">
      <c r="A42" s="10" t="s">
        <v>208</v>
      </c>
      <c r="B42" s="10" t="s">
        <v>209</v>
      </c>
      <c r="C42" s="10" t="s">
        <v>103</v>
      </c>
      <c r="D42" s="10" t="s">
        <v>210</v>
      </c>
      <c r="E42" s="10" t="s">
        <v>25</v>
      </c>
      <c r="F42" s="10" t="s">
        <v>77</v>
      </c>
      <c r="G42" s="10" t="s">
        <v>110</v>
      </c>
      <c r="H42" s="11" t="s">
        <v>211</v>
      </c>
    </row>
    <row r="43" customFormat="false" ht="15" hidden="false" customHeight="false" outlineLevel="0" collapsed="false">
      <c r="A43" s="9" t="s">
        <v>212</v>
      </c>
      <c r="B43" s="11" t="s">
        <v>213</v>
      </c>
      <c r="C43" s="9" t="s">
        <v>129</v>
      </c>
      <c r="D43" s="9" t="s">
        <v>214</v>
      </c>
      <c r="E43" s="9" t="s">
        <v>41</v>
      </c>
      <c r="F43" s="11" t="s">
        <v>78</v>
      </c>
      <c r="G43" s="9" t="s">
        <v>35</v>
      </c>
      <c r="H43" s="9" t="s">
        <v>215</v>
      </c>
    </row>
    <row r="44" customFormat="false" ht="15" hidden="false" customHeight="false" outlineLevel="0" collapsed="false">
      <c r="A44" s="10" t="s">
        <v>216</v>
      </c>
      <c r="B44" s="11" t="s">
        <v>217</v>
      </c>
      <c r="C44" s="11" t="s">
        <v>218</v>
      </c>
      <c r="D44" s="10" t="s">
        <v>219</v>
      </c>
      <c r="E44" s="10" t="s">
        <v>33</v>
      </c>
      <c r="F44" s="10" t="s">
        <v>26</v>
      </c>
      <c r="G44" s="11" t="s">
        <v>151</v>
      </c>
      <c r="H44" s="10" t="s">
        <v>220</v>
      </c>
    </row>
    <row r="45" customFormat="false" ht="15" hidden="false" customHeight="false" outlineLevel="0" collapsed="false">
      <c r="A45" s="9" t="s">
        <v>221</v>
      </c>
      <c r="B45" s="9" t="s">
        <v>222</v>
      </c>
      <c r="C45" s="9" t="s">
        <v>120</v>
      </c>
      <c r="D45" s="9" t="s">
        <v>223</v>
      </c>
      <c r="E45" s="9" t="s">
        <v>25</v>
      </c>
      <c r="F45" s="9" t="s">
        <v>49</v>
      </c>
      <c r="G45" s="9" t="s">
        <v>94</v>
      </c>
      <c r="H45" s="11" t="s">
        <v>224</v>
      </c>
    </row>
    <row r="46" customFormat="false" ht="15" hidden="false" customHeight="false" outlineLevel="0" collapsed="false">
      <c r="A46" s="10" t="s">
        <v>225</v>
      </c>
      <c r="B46" s="10" t="s">
        <v>226</v>
      </c>
      <c r="C46" s="11" t="s">
        <v>227</v>
      </c>
      <c r="D46" s="10" t="s">
        <v>228</v>
      </c>
      <c r="E46" s="10" t="s">
        <v>109</v>
      </c>
      <c r="F46" s="10" t="s">
        <v>42</v>
      </c>
      <c r="G46" s="10" t="s">
        <v>110</v>
      </c>
      <c r="H46" s="10" t="s">
        <v>229</v>
      </c>
    </row>
    <row r="47" customFormat="false" ht="15" hidden="false" customHeight="false" outlineLevel="0" collapsed="false">
      <c r="A47" s="9" t="s">
        <v>230</v>
      </c>
      <c r="B47" s="9" t="s">
        <v>231</v>
      </c>
      <c r="C47" s="11" t="s">
        <v>232</v>
      </c>
      <c r="D47" s="9" t="s">
        <v>114</v>
      </c>
      <c r="E47" s="9" t="s">
        <v>115</v>
      </c>
      <c r="F47" s="11" t="s">
        <v>187</v>
      </c>
      <c r="G47" s="9" t="s">
        <v>27</v>
      </c>
      <c r="H47" s="11" t="s">
        <v>233</v>
      </c>
    </row>
    <row r="48" customFormat="false" ht="15" hidden="false" customHeight="false" outlineLevel="0" collapsed="false">
      <c r="A48" s="10" t="s">
        <v>234</v>
      </c>
      <c r="B48" s="11" t="s">
        <v>235</v>
      </c>
      <c r="C48" s="11" t="s">
        <v>232</v>
      </c>
      <c r="D48" s="10" t="s">
        <v>155</v>
      </c>
      <c r="E48" s="10" t="s">
        <v>41</v>
      </c>
      <c r="F48" s="10" t="s">
        <v>42</v>
      </c>
      <c r="G48" s="10" t="s">
        <v>35</v>
      </c>
      <c r="H48" s="10" t="s">
        <v>220</v>
      </c>
    </row>
    <row r="49" customFormat="false" ht="15" hidden="false" customHeight="false" outlineLevel="0" collapsed="false">
      <c r="A49" s="9" t="s">
        <v>236</v>
      </c>
      <c r="B49" s="11" t="s">
        <v>237</v>
      </c>
      <c r="C49" s="11" t="s">
        <v>227</v>
      </c>
      <c r="D49" s="9" t="s">
        <v>238</v>
      </c>
      <c r="E49" s="9" t="s">
        <v>41</v>
      </c>
      <c r="F49" s="9" t="s">
        <v>26</v>
      </c>
      <c r="G49" s="9" t="s">
        <v>50</v>
      </c>
      <c r="H49" s="9" t="s">
        <v>239</v>
      </c>
    </row>
    <row r="50" customFormat="false" ht="15" hidden="false" customHeight="false" outlineLevel="0" collapsed="false">
      <c r="A50" s="10" t="s">
        <v>240</v>
      </c>
      <c r="B50" s="11" t="s">
        <v>241</v>
      </c>
      <c r="C50" s="10" t="s">
        <v>129</v>
      </c>
      <c r="D50" s="10" t="s">
        <v>242</v>
      </c>
      <c r="E50" s="10" t="s">
        <v>48</v>
      </c>
      <c r="F50" s="10" t="s">
        <v>49</v>
      </c>
      <c r="G50" s="10" t="s">
        <v>116</v>
      </c>
      <c r="H50" s="11" t="s">
        <v>243</v>
      </c>
    </row>
    <row r="51" customFormat="false" ht="15" hidden="false" customHeight="false" outlineLevel="0" collapsed="false">
      <c r="A51" s="9" t="s">
        <v>244</v>
      </c>
      <c r="B51" s="11" t="s">
        <v>245</v>
      </c>
      <c r="C51" s="9" t="s">
        <v>120</v>
      </c>
      <c r="D51" s="9" t="s">
        <v>246</v>
      </c>
      <c r="E51" s="9" t="s">
        <v>115</v>
      </c>
      <c r="F51" s="9" t="s">
        <v>49</v>
      </c>
      <c r="G51" s="11" t="s">
        <v>169</v>
      </c>
      <c r="H51" s="9" t="s">
        <v>247</v>
      </c>
    </row>
    <row r="52" customFormat="false" ht="15" hidden="false" customHeight="false" outlineLevel="0" collapsed="false">
      <c r="A52" s="10" t="s">
        <v>248</v>
      </c>
      <c r="B52" s="10" t="s">
        <v>249</v>
      </c>
      <c r="C52" s="10" t="s">
        <v>87</v>
      </c>
      <c r="D52" s="10" t="s">
        <v>250</v>
      </c>
      <c r="E52" s="10" t="s">
        <v>25</v>
      </c>
      <c r="F52" s="11" t="s">
        <v>187</v>
      </c>
      <c r="G52" s="11" t="s">
        <v>78</v>
      </c>
      <c r="H52" s="11" t="s">
        <v>251</v>
      </c>
    </row>
    <row r="53" customFormat="false" ht="15" hidden="false" customHeight="false" outlineLevel="0" collapsed="false">
      <c r="A53" s="9" t="s">
        <v>252</v>
      </c>
      <c r="B53" s="11" t="s">
        <v>253</v>
      </c>
      <c r="C53" s="9" t="s">
        <v>60</v>
      </c>
      <c r="D53" s="9" t="s">
        <v>76</v>
      </c>
      <c r="E53" s="9" t="s">
        <v>33</v>
      </c>
      <c r="F53" s="9" t="s">
        <v>77</v>
      </c>
      <c r="G53" s="11" t="s">
        <v>151</v>
      </c>
      <c r="H53" s="9" t="s">
        <v>254</v>
      </c>
    </row>
    <row r="54" customFormat="false" ht="15" hidden="false" customHeight="false" outlineLevel="0" collapsed="false">
      <c r="A54" s="10" t="s">
        <v>255</v>
      </c>
      <c r="B54" s="10" t="s">
        <v>256</v>
      </c>
      <c r="C54" s="10" t="s">
        <v>257</v>
      </c>
      <c r="D54" s="10" t="s">
        <v>258</v>
      </c>
      <c r="E54" s="10" t="s">
        <v>48</v>
      </c>
      <c r="F54" s="10" t="s">
        <v>77</v>
      </c>
      <c r="G54" s="11" t="s">
        <v>259</v>
      </c>
      <c r="H54" s="10" t="s">
        <v>260</v>
      </c>
    </row>
    <row r="55" customFormat="false" ht="15" hidden="false" customHeight="false" outlineLevel="0" collapsed="false">
      <c r="A55" s="9" t="s">
        <v>261</v>
      </c>
      <c r="B55" s="9" t="s">
        <v>262</v>
      </c>
      <c r="C55" s="9" t="s">
        <v>23</v>
      </c>
      <c r="D55" s="9" t="s">
        <v>263</v>
      </c>
      <c r="E55" s="9" t="s">
        <v>25</v>
      </c>
      <c r="F55" s="9" t="s">
        <v>42</v>
      </c>
      <c r="G55" s="9" t="s">
        <v>116</v>
      </c>
      <c r="H55" s="9" t="s">
        <v>229</v>
      </c>
    </row>
    <row r="56" customFormat="false" ht="15" hidden="false" customHeight="false" outlineLevel="0" collapsed="false">
      <c r="A56" s="10" t="s">
        <v>264</v>
      </c>
      <c r="B56" s="11" t="s">
        <v>265</v>
      </c>
      <c r="C56" s="11" t="s">
        <v>266</v>
      </c>
      <c r="D56" s="10" t="s">
        <v>267</v>
      </c>
      <c r="E56" s="10" t="s">
        <v>33</v>
      </c>
      <c r="F56" s="11" t="s">
        <v>268</v>
      </c>
      <c r="G56" s="10" t="s">
        <v>116</v>
      </c>
      <c r="H56" s="10" t="s">
        <v>269</v>
      </c>
    </row>
    <row r="57" customFormat="false" ht="15" hidden="false" customHeight="false" outlineLevel="0" collapsed="false">
      <c r="A57" s="9" t="s">
        <v>270</v>
      </c>
      <c r="B57" s="11" t="s">
        <v>271</v>
      </c>
      <c r="C57" s="11" t="s">
        <v>164</v>
      </c>
      <c r="D57" s="9" t="s">
        <v>272</v>
      </c>
      <c r="E57" s="9" t="s">
        <v>33</v>
      </c>
      <c r="F57" s="9" t="s">
        <v>26</v>
      </c>
      <c r="G57" s="9" t="s">
        <v>116</v>
      </c>
      <c r="H57" s="11" t="s">
        <v>273</v>
      </c>
    </row>
    <row r="58" customFormat="false" ht="15" hidden="false" customHeight="false" outlineLevel="0" collapsed="false">
      <c r="A58" s="10" t="s">
        <v>274</v>
      </c>
      <c r="B58" s="11" t="s">
        <v>275</v>
      </c>
      <c r="C58" s="11" t="s">
        <v>39</v>
      </c>
      <c r="D58" s="10" t="s">
        <v>276</v>
      </c>
      <c r="E58" s="10" t="s">
        <v>109</v>
      </c>
      <c r="F58" s="10" t="s">
        <v>49</v>
      </c>
      <c r="G58" s="10" t="s">
        <v>50</v>
      </c>
      <c r="H58" s="11" t="s">
        <v>277</v>
      </c>
    </row>
    <row r="59" customFormat="false" ht="15" hidden="false" customHeight="false" outlineLevel="0" collapsed="false">
      <c r="A59" s="9" t="s">
        <v>278</v>
      </c>
      <c r="B59" s="9" t="s">
        <v>209</v>
      </c>
      <c r="C59" s="9" t="s">
        <v>87</v>
      </c>
      <c r="D59" s="9" t="s">
        <v>210</v>
      </c>
      <c r="E59" s="9" t="s">
        <v>56</v>
      </c>
      <c r="F59" s="9" t="s">
        <v>77</v>
      </c>
      <c r="G59" s="9" t="s">
        <v>35</v>
      </c>
      <c r="H59" s="11" t="s">
        <v>224</v>
      </c>
    </row>
    <row r="60" customFormat="false" ht="15" hidden="false" customHeight="false" outlineLevel="0" collapsed="false">
      <c r="A60" s="10" t="s">
        <v>279</v>
      </c>
      <c r="B60" s="10" t="s">
        <v>280</v>
      </c>
      <c r="C60" s="10" t="s">
        <v>120</v>
      </c>
      <c r="D60" s="10" t="s">
        <v>281</v>
      </c>
      <c r="E60" s="10" t="s">
        <v>48</v>
      </c>
      <c r="F60" s="11" t="s">
        <v>78</v>
      </c>
      <c r="G60" s="11" t="s">
        <v>78</v>
      </c>
      <c r="H60" s="10" t="s">
        <v>282</v>
      </c>
    </row>
    <row r="61" customFormat="false" ht="15" hidden="false" customHeight="false" outlineLevel="0" collapsed="false">
      <c r="A61" s="9" t="s">
        <v>283</v>
      </c>
      <c r="B61" s="9" t="s">
        <v>284</v>
      </c>
      <c r="C61" s="9" t="s">
        <v>60</v>
      </c>
      <c r="D61" s="9" t="s">
        <v>285</v>
      </c>
      <c r="E61" s="9" t="s">
        <v>33</v>
      </c>
      <c r="F61" s="11" t="s">
        <v>268</v>
      </c>
      <c r="G61" s="9" t="s">
        <v>94</v>
      </c>
      <c r="H61" s="9" t="s">
        <v>286</v>
      </c>
    </row>
    <row r="62" customFormat="false" ht="15" hidden="false" customHeight="false" outlineLevel="0" collapsed="false">
      <c r="A62" s="12" t="s">
        <v>133</v>
      </c>
      <c r="B62" s="10" t="s">
        <v>134</v>
      </c>
      <c r="C62" s="10" t="s">
        <v>120</v>
      </c>
      <c r="D62" s="11" t="s">
        <v>135</v>
      </c>
      <c r="E62" s="10" t="s">
        <v>115</v>
      </c>
      <c r="F62" s="11" t="s">
        <v>136</v>
      </c>
      <c r="G62" s="11" t="s">
        <v>137</v>
      </c>
      <c r="H62" s="11" t="s">
        <v>138</v>
      </c>
    </row>
    <row r="63" customFormat="false" ht="15" hidden="false" customHeight="false" outlineLevel="0" collapsed="false">
      <c r="A63" s="9" t="s">
        <v>287</v>
      </c>
      <c r="B63" s="11" t="s">
        <v>288</v>
      </c>
      <c r="C63" s="11" t="s">
        <v>266</v>
      </c>
      <c r="D63" s="9" t="s">
        <v>289</v>
      </c>
      <c r="E63" s="9" t="s">
        <v>25</v>
      </c>
      <c r="F63" s="9" t="s">
        <v>42</v>
      </c>
      <c r="G63" s="9" t="s">
        <v>35</v>
      </c>
      <c r="H63" s="9" t="s">
        <v>290</v>
      </c>
    </row>
    <row r="64" customFormat="false" ht="15" hidden="false" customHeight="false" outlineLevel="0" collapsed="false">
      <c r="A64" s="10" t="s">
        <v>291</v>
      </c>
      <c r="B64" s="10" t="s">
        <v>292</v>
      </c>
      <c r="C64" s="10" t="s">
        <v>129</v>
      </c>
      <c r="D64" s="11" t="s">
        <v>293</v>
      </c>
      <c r="E64" s="10" t="s">
        <v>71</v>
      </c>
      <c r="F64" s="10" t="s">
        <v>42</v>
      </c>
      <c r="G64" s="10" t="s">
        <v>182</v>
      </c>
      <c r="H64" s="10" t="s">
        <v>62</v>
      </c>
    </row>
    <row r="65" customFormat="false" ht="15" hidden="false" customHeight="false" outlineLevel="0" collapsed="false">
      <c r="A65" s="9" t="s">
        <v>294</v>
      </c>
      <c r="B65" s="9" t="s">
        <v>295</v>
      </c>
      <c r="C65" s="9" t="s">
        <v>98</v>
      </c>
      <c r="D65" s="9" t="s">
        <v>296</v>
      </c>
      <c r="E65" s="9" t="s">
        <v>109</v>
      </c>
      <c r="F65" s="9" t="s">
        <v>77</v>
      </c>
      <c r="G65" s="11" t="s">
        <v>72</v>
      </c>
      <c r="H65" s="9" t="s">
        <v>62</v>
      </c>
    </row>
    <row r="66" customFormat="false" ht="15" hidden="false" customHeight="false" outlineLevel="0" collapsed="false">
      <c r="A66" s="10" t="s">
        <v>297</v>
      </c>
      <c r="B66" s="11" t="s">
        <v>298</v>
      </c>
      <c r="C66" s="11" t="s">
        <v>218</v>
      </c>
      <c r="D66" s="10" t="s">
        <v>299</v>
      </c>
      <c r="E66" s="10" t="s">
        <v>109</v>
      </c>
      <c r="F66" s="10" t="s">
        <v>42</v>
      </c>
      <c r="G66" s="10" t="s">
        <v>83</v>
      </c>
      <c r="H66" s="10" t="s">
        <v>300</v>
      </c>
    </row>
    <row r="67" customFormat="false" ht="15" hidden="false" customHeight="false" outlineLevel="0" collapsed="false">
      <c r="A67" s="9" t="s">
        <v>301</v>
      </c>
      <c r="B67" s="9" t="s">
        <v>59</v>
      </c>
      <c r="C67" s="9" t="s">
        <v>103</v>
      </c>
      <c r="D67" s="9" t="s">
        <v>61</v>
      </c>
      <c r="E67" s="9" t="s">
        <v>41</v>
      </c>
      <c r="F67" s="11" t="s">
        <v>78</v>
      </c>
      <c r="G67" s="9" t="s">
        <v>27</v>
      </c>
      <c r="H67" s="9" t="s">
        <v>302</v>
      </c>
    </row>
    <row r="68" customFormat="false" ht="15" hidden="false" customHeight="false" outlineLevel="0" collapsed="false">
      <c r="A68" s="10" t="s">
        <v>303</v>
      </c>
      <c r="B68" s="10" t="s">
        <v>304</v>
      </c>
      <c r="C68" s="10" t="s">
        <v>257</v>
      </c>
      <c r="D68" s="11" t="s">
        <v>305</v>
      </c>
      <c r="E68" s="10" t="s">
        <v>48</v>
      </c>
      <c r="F68" s="11" t="s">
        <v>78</v>
      </c>
      <c r="G68" s="11" t="s">
        <v>169</v>
      </c>
      <c r="H68" s="11" t="s">
        <v>306</v>
      </c>
    </row>
    <row r="69" customFormat="false" ht="15" hidden="false" customHeight="false" outlineLevel="0" collapsed="false">
      <c r="A69" s="9" t="s">
        <v>307</v>
      </c>
      <c r="B69" s="11" t="s">
        <v>308</v>
      </c>
      <c r="C69" s="11" t="s">
        <v>309</v>
      </c>
      <c r="D69" s="9" t="s">
        <v>310</v>
      </c>
      <c r="E69" s="9" t="s">
        <v>56</v>
      </c>
      <c r="F69" s="9" t="s">
        <v>26</v>
      </c>
      <c r="G69" s="9" t="s">
        <v>50</v>
      </c>
      <c r="H69" s="11" t="s">
        <v>311</v>
      </c>
    </row>
    <row r="70" customFormat="false" ht="15" hidden="false" customHeight="false" outlineLevel="0" collapsed="false">
      <c r="A70" s="10" t="s">
        <v>312</v>
      </c>
      <c r="B70" s="11" t="s">
        <v>313</v>
      </c>
      <c r="C70" s="10" t="s">
        <v>120</v>
      </c>
      <c r="D70" s="10" t="s">
        <v>314</v>
      </c>
      <c r="E70" s="10" t="s">
        <v>115</v>
      </c>
      <c r="F70" s="10" t="s">
        <v>77</v>
      </c>
      <c r="G70" s="11" t="s">
        <v>78</v>
      </c>
      <c r="H70" s="10" t="s">
        <v>315</v>
      </c>
    </row>
    <row r="71" customFormat="false" ht="15" hidden="false" customHeight="false" outlineLevel="0" collapsed="false">
      <c r="A71" s="9" t="s">
        <v>316</v>
      </c>
      <c r="B71" s="11" t="s">
        <v>317</v>
      </c>
      <c r="C71" s="9" t="s">
        <v>120</v>
      </c>
      <c r="D71" s="9" t="s">
        <v>318</v>
      </c>
      <c r="E71" s="9" t="s">
        <v>25</v>
      </c>
      <c r="F71" s="9" t="s">
        <v>77</v>
      </c>
      <c r="G71" s="9" t="s">
        <v>83</v>
      </c>
      <c r="H71" s="9" t="s">
        <v>319</v>
      </c>
    </row>
    <row r="72" customFormat="false" ht="15" hidden="false" customHeight="false" outlineLevel="0" collapsed="false">
      <c r="A72" s="10" t="s">
        <v>320</v>
      </c>
      <c r="B72" s="10" t="s">
        <v>321</v>
      </c>
      <c r="C72" s="10" t="s">
        <v>120</v>
      </c>
      <c r="D72" s="10" t="s">
        <v>322</v>
      </c>
      <c r="E72" s="10" t="s">
        <v>71</v>
      </c>
      <c r="F72" s="10" t="s">
        <v>77</v>
      </c>
      <c r="G72" s="10" t="s">
        <v>27</v>
      </c>
      <c r="H72" s="10" t="s">
        <v>323</v>
      </c>
    </row>
    <row r="73" customFormat="false" ht="15" hidden="false" customHeight="false" outlineLevel="0" collapsed="false">
      <c r="A73" s="9" t="s">
        <v>324</v>
      </c>
      <c r="B73" s="9" t="s">
        <v>325</v>
      </c>
      <c r="C73" s="9" t="s">
        <v>23</v>
      </c>
      <c r="D73" s="9" t="s">
        <v>326</v>
      </c>
      <c r="E73" s="9" t="s">
        <v>41</v>
      </c>
      <c r="F73" s="9" t="s">
        <v>26</v>
      </c>
      <c r="G73" s="11" t="s">
        <v>327</v>
      </c>
      <c r="H73" s="9" t="s">
        <v>328</v>
      </c>
    </row>
    <row r="74" customFormat="false" ht="15" hidden="false" customHeight="false" outlineLevel="0" collapsed="false">
      <c r="A74" s="12" t="s">
        <v>118</v>
      </c>
      <c r="B74" s="11" t="s">
        <v>119</v>
      </c>
      <c r="C74" s="10" t="s">
        <v>120</v>
      </c>
      <c r="D74" s="10" t="s">
        <v>121</v>
      </c>
      <c r="E74" s="10" t="s">
        <v>33</v>
      </c>
      <c r="F74" s="11" t="s">
        <v>78</v>
      </c>
      <c r="G74" s="11" t="s">
        <v>122</v>
      </c>
      <c r="H74" s="10" t="s">
        <v>123</v>
      </c>
    </row>
    <row r="75" customFormat="false" ht="15" hidden="false" customHeight="false" outlineLevel="0" collapsed="false">
      <c r="A75" s="9" t="s">
        <v>329</v>
      </c>
      <c r="B75" s="9" t="s">
        <v>330</v>
      </c>
      <c r="C75" s="9" t="s">
        <v>60</v>
      </c>
      <c r="D75" s="9" t="s">
        <v>331</v>
      </c>
      <c r="E75" s="9" t="s">
        <v>56</v>
      </c>
      <c r="F75" s="9" t="s">
        <v>42</v>
      </c>
      <c r="G75" s="11" t="s">
        <v>259</v>
      </c>
      <c r="H75" s="9" t="s">
        <v>332</v>
      </c>
    </row>
    <row r="76" customFormat="false" ht="15" hidden="false" customHeight="false" outlineLevel="0" collapsed="false">
      <c r="A76" s="12" t="s">
        <v>333</v>
      </c>
      <c r="B76" s="10" t="s">
        <v>334</v>
      </c>
      <c r="C76" s="11" t="s">
        <v>335</v>
      </c>
      <c r="D76" s="11" t="s">
        <v>336</v>
      </c>
      <c r="E76" s="10" t="s">
        <v>115</v>
      </c>
      <c r="F76" s="10" t="s">
        <v>42</v>
      </c>
      <c r="G76" s="10" t="s">
        <v>94</v>
      </c>
      <c r="H76" s="11" t="s">
        <v>337</v>
      </c>
    </row>
    <row r="77" customFormat="false" ht="15" hidden="false" customHeight="false" outlineLevel="0" collapsed="false">
      <c r="A77" s="9" t="s">
        <v>338</v>
      </c>
      <c r="B77" s="11" t="s">
        <v>339</v>
      </c>
      <c r="C77" s="9" t="s">
        <v>129</v>
      </c>
      <c r="D77" s="9" t="s">
        <v>340</v>
      </c>
      <c r="E77" s="9" t="s">
        <v>48</v>
      </c>
      <c r="F77" s="9" t="s">
        <v>49</v>
      </c>
      <c r="G77" s="9" t="s">
        <v>83</v>
      </c>
      <c r="H77" s="9" t="s">
        <v>341</v>
      </c>
    </row>
    <row r="78" customFormat="false" ht="15" hidden="false" customHeight="false" outlineLevel="0" collapsed="false">
      <c r="A78" s="10" t="s">
        <v>342</v>
      </c>
      <c r="B78" s="10" t="s">
        <v>198</v>
      </c>
      <c r="C78" s="10" t="s">
        <v>257</v>
      </c>
      <c r="D78" s="10" t="s">
        <v>199</v>
      </c>
      <c r="E78" s="10" t="s">
        <v>115</v>
      </c>
      <c r="F78" s="11" t="s">
        <v>131</v>
      </c>
      <c r="G78" s="10" t="s">
        <v>50</v>
      </c>
      <c r="H78" s="10" t="s">
        <v>343</v>
      </c>
    </row>
    <row r="79" customFormat="false" ht="15" hidden="false" customHeight="false" outlineLevel="0" collapsed="false">
      <c r="A79" s="9" t="s">
        <v>344</v>
      </c>
      <c r="B79" s="11" t="s">
        <v>345</v>
      </c>
      <c r="C79" s="9" t="s">
        <v>87</v>
      </c>
      <c r="D79" s="9" t="s">
        <v>314</v>
      </c>
      <c r="E79" s="9" t="s">
        <v>41</v>
      </c>
      <c r="F79" s="9" t="s">
        <v>42</v>
      </c>
      <c r="G79" s="11" t="s">
        <v>346</v>
      </c>
      <c r="H79" s="9" t="s">
        <v>347</v>
      </c>
    </row>
    <row r="80" customFormat="false" ht="15" hidden="false" customHeight="false" outlineLevel="0" collapsed="false">
      <c r="A80" s="12" t="s">
        <v>139</v>
      </c>
      <c r="B80" s="10" t="s">
        <v>140</v>
      </c>
      <c r="C80" s="10" t="s">
        <v>87</v>
      </c>
      <c r="D80" s="11" t="s">
        <v>141</v>
      </c>
      <c r="E80" s="10" t="s">
        <v>48</v>
      </c>
      <c r="F80" s="10" t="s">
        <v>42</v>
      </c>
      <c r="G80" s="10" t="s">
        <v>94</v>
      </c>
      <c r="H80" s="11" t="s">
        <v>142</v>
      </c>
    </row>
    <row r="81" customFormat="false" ht="15" hidden="false" customHeight="false" outlineLevel="0" collapsed="false">
      <c r="A81" s="9" t="s">
        <v>348</v>
      </c>
      <c r="B81" s="11" t="s">
        <v>349</v>
      </c>
      <c r="C81" s="9" t="s">
        <v>257</v>
      </c>
      <c r="D81" s="9" t="s">
        <v>350</v>
      </c>
      <c r="E81" s="9" t="s">
        <v>48</v>
      </c>
      <c r="F81" s="9" t="s">
        <v>42</v>
      </c>
      <c r="G81" s="11" t="s">
        <v>351</v>
      </c>
      <c r="H81" s="9" t="s">
        <v>352</v>
      </c>
    </row>
    <row r="82" customFormat="false" ht="15" hidden="false" customHeight="false" outlineLevel="0" collapsed="false">
      <c r="A82" s="10" t="s">
        <v>353</v>
      </c>
      <c r="B82" s="11" t="s">
        <v>354</v>
      </c>
      <c r="C82" s="11" t="s">
        <v>164</v>
      </c>
      <c r="D82" s="10" t="s">
        <v>355</v>
      </c>
      <c r="E82" s="10" t="s">
        <v>48</v>
      </c>
      <c r="F82" s="11" t="s">
        <v>268</v>
      </c>
      <c r="G82" s="11" t="s">
        <v>78</v>
      </c>
      <c r="H82" s="10" t="s">
        <v>356</v>
      </c>
    </row>
    <row r="83" customFormat="false" ht="15" hidden="false" customHeight="false" outlineLevel="0" collapsed="false">
      <c r="A83" s="9" t="s">
        <v>357</v>
      </c>
      <c r="B83" s="11" t="s">
        <v>358</v>
      </c>
      <c r="C83" s="9" t="s">
        <v>23</v>
      </c>
      <c r="D83" s="9" t="s">
        <v>359</v>
      </c>
      <c r="E83" s="9" t="s">
        <v>56</v>
      </c>
      <c r="F83" s="9" t="s">
        <v>34</v>
      </c>
      <c r="G83" s="9" t="s">
        <v>94</v>
      </c>
      <c r="H83" s="9" t="s">
        <v>360</v>
      </c>
    </row>
    <row r="84" customFormat="false" ht="15" hidden="false" customHeight="false" outlineLevel="0" collapsed="false">
      <c r="A84" s="10" t="s">
        <v>361</v>
      </c>
      <c r="B84" s="10" t="s">
        <v>222</v>
      </c>
      <c r="C84" s="10" t="s">
        <v>60</v>
      </c>
      <c r="D84" s="10" t="s">
        <v>223</v>
      </c>
      <c r="E84" s="10" t="s">
        <v>33</v>
      </c>
      <c r="F84" s="10" t="s">
        <v>42</v>
      </c>
      <c r="G84" s="10" t="s">
        <v>94</v>
      </c>
      <c r="H84" s="10" t="s">
        <v>192</v>
      </c>
    </row>
    <row r="85" customFormat="false" ht="15" hidden="false" customHeight="false" outlineLevel="0" collapsed="false">
      <c r="A85" s="12" t="s">
        <v>362</v>
      </c>
      <c r="B85" s="11" t="s">
        <v>363</v>
      </c>
      <c r="C85" s="11" t="s">
        <v>46</v>
      </c>
      <c r="D85" s="9" t="s">
        <v>364</v>
      </c>
      <c r="E85" s="9" t="s">
        <v>56</v>
      </c>
      <c r="F85" s="11" t="s">
        <v>365</v>
      </c>
      <c r="G85" s="11" t="s">
        <v>169</v>
      </c>
      <c r="H85" s="11" t="s">
        <v>366</v>
      </c>
    </row>
    <row r="86" customFormat="false" ht="15" hidden="false" customHeight="false" outlineLevel="0" collapsed="false">
      <c r="A86" s="10" t="s">
        <v>367</v>
      </c>
      <c r="B86" s="11" t="s">
        <v>368</v>
      </c>
      <c r="C86" s="10" t="s">
        <v>129</v>
      </c>
      <c r="D86" s="10" t="s">
        <v>369</v>
      </c>
      <c r="E86" s="10" t="s">
        <v>71</v>
      </c>
      <c r="F86" s="10" t="s">
        <v>42</v>
      </c>
      <c r="G86" s="11" t="s">
        <v>89</v>
      </c>
      <c r="H86" s="11" t="s">
        <v>370</v>
      </c>
    </row>
    <row r="87" customFormat="false" ht="15" hidden="false" customHeight="false" outlineLevel="0" collapsed="false">
      <c r="A87" s="12" t="s">
        <v>371</v>
      </c>
      <c r="B87" s="9" t="s">
        <v>372</v>
      </c>
      <c r="C87" s="11" t="s">
        <v>39</v>
      </c>
      <c r="D87" s="9" t="s">
        <v>373</v>
      </c>
      <c r="E87" s="9" t="s">
        <v>25</v>
      </c>
      <c r="F87" s="9" t="s">
        <v>26</v>
      </c>
      <c r="G87" s="9" t="s">
        <v>83</v>
      </c>
      <c r="H87" s="9" t="s">
        <v>374</v>
      </c>
    </row>
    <row r="88" customFormat="false" ht="15" hidden="false" customHeight="false" outlineLevel="0" collapsed="false">
      <c r="A88" s="10" t="s">
        <v>375</v>
      </c>
      <c r="B88" s="11" t="s">
        <v>376</v>
      </c>
      <c r="C88" s="10" t="s">
        <v>129</v>
      </c>
      <c r="D88" s="10" t="s">
        <v>377</v>
      </c>
      <c r="E88" s="10" t="s">
        <v>109</v>
      </c>
      <c r="F88" s="10" t="s">
        <v>49</v>
      </c>
      <c r="G88" s="10" t="s">
        <v>50</v>
      </c>
      <c r="H88" s="10" t="s">
        <v>378</v>
      </c>
    </row>
    <row r="89" customFormat="false" ht="15" hidden="false" customHeight="false" outlineLevel="0" collapsed="false">
      <c r="A89" s="9" t="s">
        <v>379</v>
      </c>
      <c r="B89" s="9" t="s">
        <v>330</v>
      </c>
      <c r="C89" s="9" t="s">
        <v>98</v>
      </c>
      <c r="D89" s="9" t="s">
        <v>331</v>
      </c>
      <c r="E89" s="9" t="s">
        <v>115</v>
      </c>
      <c r="F89" s="9" t="s">
        <v>42</v>
      </c>
      <c r="G89" s="9" t="s">
        <v>116</v>
      </c>
      <c r="H89" s="9" t="s">
        <v>380</v>
      </c>
    </row>
    <row r="90" customFormat="false" ht="15" hidden="false" customHeight="false" outlineLevel="0" collapsed="false">
      <c r="A90" s="10" t="s">
        <v>381</v>
      </c>
      <c r="B90" s="10" t="s">
        <v>382</v>
      </c>
      <c r="C90" s="10" t="s">
        <v>103</v>
      </c>
      <c r="D90" s="10" t="s">
        <v>246</v>
      </c>
      <c r="E90" s="10" t="s">
        <v>56</v>
      </c>
      <c r="F90" s="10" t="s">
        <v>34</v>
      </c>
      <c r="G90" s="10" t="s">
        <v>83</v>
      </c>
      <c r="H90" s="10" t="s">
        <v>383</v>
      </c>
    </row>
    <row r="91" customFormat="false" ht="15" hidden="false" customHeight="false" outlineLevel="0" collapsed="false">
      <c r="A91" s="9" t="s">
        <v>384</v>
      </c>
      <c r="B91" s="9" t="s">
        <v>385</v>
      </c>
      <c r="C91" s="9" t="s">
        <v>103</v>
      </c>
      <c r="D91" s="11" t="s">
        <v>386</v>
      </c>
      <c r="E91" s="9" t="s">
        <v>71</v>
      </c>
      <c r="F91" s="9" t="s">
        <v>26</v>
      </c>
      <c r="G91" s="9" t="s">
        <v>83</v>
      </c>
      <c r="H91" s="11" t="s">
        <v>78</v>
      </c>
    </row>
    <row r="92" customFormat="false" ht="15" hidden="false" customHeight="false" outlineLevel="0" collapsed="false">
      <c r="A92" s="12" t="s">
        <v>333</v>
      </c>
      <c r="B92" s="10" t="s">
        <v>334</v>
      </c>
      <c r="C92" s="11" t="s">
        <v>335</v>
      </c>
      <c r="D92" s="11" t="s">
        <v>336</v>
      </c>
      <c r="E92" s="10" t="s">
        <v>115</v>
      </c>
      <c r="F92" s="10" t="s">
        <v>42</v>
      </c>
      <c r="G92" s="10" t="s">
        <v>94</v>
      </c>
      <c r="H92" s="11" t="s">
        <v>337</v>
      </c>
    </row>
    <row r="93" customFormat="false" ht="15" hidden="false" customHeight="false" outlineLevel="0" collapsed="false">
      <c r="A93" s="9" t="s">
        <v>387</v>
      </c>
      <c r="B93" s="11" t="s">
        <v>388</v>
      </c>
      <c r="C93" s="11" t="s">
        <v>173</v>
      </c>
      <c r="D93" s="9" t="s">
        <v>389</v>
      </c>
      <c r="E93" s="9" t="s">
        <v>33</v>
      </c>
      <c r="F93" s="9" t="s">
        <v>77</v>
      </c>
      <c r="G93" s="9" t="s">
        <v>27</v>
      </c>
      <c r="H93" s="9" t="s">
        <v>390</v>
      </c>
    </row>
    <row r="94" customFormat="false" ht="15" hidden="false" customHeight="false" outlineLevel="0" collapsed="false">
      <c r="A94" s="10" t="s">
        <v>391</v>
      </c>
      <c r="B94" s="10" t="s">
        <v>185</v>
      </c>
      <c r="C94" s="10" t="s">
        <v>98</v>
      </c>
      <c r="D94" s="10" t="s">
        <v>186</v>
      </c>
      <c r="E94" s="10" t="s">
        <v>48</v>
      </c>
      <c r="F94" s="10" t="s">
        <v>26</v>
      </c>
      <c r="G94" s="11" t="s">
        <v>78</v>
      </c>
      <c r="H94" s="10" t="s">
        <v>207</v>
      </c>
    </row>
    <row r="95" customFormat="false" ht="15" hidden="false" customHeight="false" outlineLevel="0" collapsed="false">
      <c r="A95" s="9" t="s">
        <v>392</v>
      </c>
      <c r="B95" s="11" t="s">
        <v>393</v>
      </c>
      <c r="C95" s="9" t="s">
        <v>60</v>
      </c>
      <c r="D95" s="11" t="s">
        <v>394</v>
      </c>
      <c r="E95" s="9" t="s">
        <v>56</v>
      </c>
      <c r="F95" s="11" t="s">
        <v>395</v>
      </c>
      <c r="G95" s="9" t="s">
        <v>110</v>
      </c>
      <c r="H95" s="9" t="s">
        <v>396</v>
      </c>
    </row>
    <row r="96" customFormat="false" ht="15" hidden="false" customHeight="false" outlineLevel="0" collapsed="false">
      <c r="A96" s="12" t="s">
        <v>397</v>
      </c>
      <c r="B96" s="10" t="s">
        <v>398</v>
      </c>
      <c r="C96" s="10" t="s">
        <v>23</v>
      </c>
      <c r="D96" s="10" t="s">
        <v>399</v>
      </c>
      <c r="E96" s="10" t="s">
        <v>71</v>
      </c>
      <c r="F96" s="11" t="s">
        <v>131</v>
      </c>
      <c r="G96" s="10" t="s">
        <v>50</v>
      </c>
      <c r="H96" s="10" t="s">
        <v>400</v>
      </c>
    </row>
    <row r="97" customFormat="false" ht="15" hidden="false" customHeight="false" outlineLevel="0" collapsed="false">
      <c r="A97" s="9" t="s">
        <v>401</v>
      </c>
      <c r="B97" s="9" t="s">
        <v>402</v>
      </c>
      <c r="C97" s="11" t="s">
        <v>309</v>
      </c>
      <c r="D97" s="9" t="s">
        <v>403</v>
      </c>
      <c r="E97" s="9" t="s">
        <v>71</v>
      </c>
      <c r="F97" s="11" t="s">
        <v>78</v>
      </c>
      <c r="G97" s="9" t="s">
        <v>182</v>
      </c>
      <c r="H97" s="9" t="s">
        <v>343</v>
      </c>
    </row>
    <row r="98" customFormat="false" ht="15" hidden="false" customHeight="false" outlineLevel="0" collapsed="false">
      <c r="A98" s="10" t="s">
        <v>404</v>
      </c>
      <c r="B98" s="11" t="s">
        <v>405</v>
      </c>
      <c r="C98" s="10" t="s">
        <v>23</v>
      </c>
      <c r="D98" s="10" t="s">
        <v>406</v>
      </c>
      <c r="E98" s="10" t="s">
        <v>25</v>
      </c>
      <c r="F98" s="11" t="s">
        <v>407</v>
      </c>
      <c r="G98" s="10" t="s">
        <v>35</v>
      </c>
      <c r="H98" s="11" t="s">
        <v>251</v>
      </c>
    </row>
    <row r="99" customFormat="false" ht="15" hidden="false" customHeight="false" outlineLevel="0" collapsed="false">
      <c r="A99" s="9" t="s">
        <v>408</v>
      </c>
      <c r="B99" s="11" t="s">
        <v>409</v>
      </c>
      <c r="C99" s="11" t="s">
        <v>335</v>
      </c>
      <c r="D99" s="9" t="s">
        <v>150</v>
      </c>
      <c r="E99" s="9" t="s">
        <v>25</v>
      </c>
      <c r="F99" s="9" t="s">
        <v>34</v>
      </c>
      <c r="G99" s="9" t="s">
        <v>182</v>
      </c>
      <c r="H99" s="9" t="s">
        <v>204</v>
      </c>
    </row>
    <row r="100" customFormat="false" ht="15" hidden="false" customHeight="false" outlineLevel="0" collapsed="false">
      <c r="A100" s="10" t="s">
        <v>410</v>
      </c>
      <c r="B100" s="11" t="s">
        <v>411</v>
      </c>
      <c r="C100" s="10" t="s">
        <v>98</v>
      </c>
      <c r="D100" s="10" t="s">
        <v>412</v>
      </c>
      <c r="E100" s="10" t="s">
        <v>71</v>
      </c>
      <c r="F100" s="11" t="s">
        <v>187</v>
      </c>
      <c r="G100" s="10" t="s">
        <v>116</v>
      </c>
      <c r="H100" s="10" t="s">
        <v>413</v>
      </c>
    </row>
    <row r="101" customFormat="false" ht="15" hidden="false" customHeight="false" outlineLevel="0" collapsed="false">
      <c r="A101" s="9" t="s">
        <v>414</v>
      </c>
      <c r="B101" s="9" t="s">
        <v>415</v>
      </c>
      <c r="C101" s="9" t="s">
        <v>257</v>
      </c>
      <c r="D101" s="9" t="s">
        <v>416</v>
      </c>
      <c r="E101" s="9" t="s">
        <v>71</v>
      </c>
      <c r="F101" s="9" t="s">
        <v>49</v>
      </c>
      <c r="G101" s="11" t="s">
        <v>72</v>
      </c>
      <c r="H101" s="9" t="s">
        <v>239</v>
      </c>
    </row>
    <row r="102" customFormat="false" ht="15" hidden="false" customHeight="false" outlineLevel="0" collapsed="false">
      <c r="A102" s="10" t="s">
        <v>417</v>
      </c>
      <c r="B102" s="10" t="s">
        <v>382</v>
      </c>
      <c r="C102" s="10" t="s">
        <v>23</v>
      </c>
      <c r="D102" s="10" t="s">
        <v>246</v>
      </c>
      <c r="E102" s="10" t="s">
        <v>56</v>
      </c>
      <c r="F102" s="10" t="s">
        <v>42</v>
      </c>
      <c r="G102" s="10" t="s">
        <v>83</v>
      </c>
      <c r="H102" s="11" t="s">
        <v>418</v>
      </c>
    </row>
    <row r="103" customFormat="false" ht="15" hidden="false" customHeight="false" outlineLevel="0" collapsed="false">
      <c r="A103" s="9" t="s">
        <v>419</v>
      </c>
      <c r="B103" s="9" t="s">
        <v>420</v>
      </c>
      <c r="C103" s="9" t="s">
        <v>23</v>
      </c>
      <c r="D103" s="9" t="s">
        <v>421</v>
      </c>
      <c r="E103" s="9" t="s">
        <v>41</v>
      </c>
      <c r="F103" s="9" t="s">
        <v>34</v>
      </c>
      <c r="G103" s="9" t="s">
        <v>27</v>
      </c>
      <c r="H103" s="11" t="s">
        <v>422</v>
      </c>
    </row>
    <row r="104" customFormat="false" ht="15" hidden="false" customHeight="false" outlineLevel="0" collapsed="false">
      <c r="A104" s="10" t="s">
        <v>423</v>
      </c>
      <c r="B104" s="10" t="s">
        <v>424</v>
      </c>
      <c r="C104" s="10" t="s">
        <v>87</v>
      </c>
      <c r="D104" s="10" t="s">
        <v>425</v>
      </c>
      <c r="E104" s="10" t="s">
        <v>109</v>
      </c>
      <c r="F104" s="10" t="s">
        <v>77</v>
      </c>
      <c r="G104" s="11" t="s">
        <v>169</v>
      </c>
      <c r="H104" s="11" t="s">
        <v>426</v>
      </c>
    </row>
    <row r="105" customFormat="false" ht="15" hidden="false" customHeight="false" outlineLevel="0" collapsed="false">
      <c r="A105" s="12" t="s">
        <v>371</v>
      </c>
      <c r="B105" s="9" t="s">
        <v>372</v>
      </c>
      <c r="C105" s="11" t="s">
        <v>39</v>
      </c>
      <c r="D105" s="9" t="s">
        <v>373</v>
      </c>
      <c r="E105" s="9" t="s">
        <v>25</v>
      </c>
      <c r="F105" s="9" t="s">
        <v>26</v>
      </c>
      <c r="G105" s="9" t="s">
        <v>83</v>
      </c>
      <c r="H105" s="9" t="s">
        <v>374</v>
      </c>
    </row>
    <row r="106" customFormat="false" ht="15" hidden="false" customHeight="false" outlineLevel="0" collapsed="false">
      <c r="A106" s="10" t="s">
        <v>427</v>
      </c>
      <c r="B106" s="10" t="s">
        <v>190</v>
      </c>
      <c r="C106" s="10" t="s">
        <v>60</v>
      </c>
      <c r="D106" s="10" t="s">
        <v>191</v>
      </c>
      <c r="E106" s="10" t="s">
        <v>33</v>
      </c>
      <c r="F106" s="10" t="s">
        <v>26</v>
      </c>
      <c r="G106" s="10" t="s">
        <v>27</v>
      </c>
      <c r="H106" s="10" t="s">
        <v>105</v>
      </c>
    </row>
    <row r="107" customFormat="false" ht="15" hidden="false" customHeight="false" outlineLevel="0" collapsed="false">
      <c r="A107" s="12" t="s">
        <v>362</v>
      </c>
      <c r="B107" s="11" t="s">
        <v>363</v>
      </c>
      <c r="C107" s="11" t="s">
        <v>46</v>
      </c>
      <c r="D107" s="9" t="s">
        <v>364</v>
      </c>
      <c r="E107" s="9" t="s">
        <v>56</v>
      </c>
      <c r="F107" s="11" t="s">
        <v>365</v>
      </c>
      <c r="G107" s="11" t="s">
        <v>169</v>
      </c>
      <c r="H107" s="11" t="s">
        <v>366</v>
      </c>
    </row>
    <row r="108" customFormat="false" ht="15" hidden="false" customHeight="false" outlineLevel="0" collapsed="false">
      <c r="A108" s="10" t="s">
        <v>428</v>
      </c>
      <c r="B108" s="10" t="s">
        <v>330</v>
      </c>
      <c r="C108" s="10" t="s">
        <v>257</v>
      </c>
      <c r="D108" s="10" t="s">
        <v>331</v>
      </c>
      <c r="E108" s="10" t="s">
        <v>25</v>
      </c>
      <c r="F108" s="11" t="s">
        <v>407</v>
      </c>
      <c r="G108" s="11" t="s">
        <v>72</v>
      </c>
      <c r="H108" s="10" t="s">
        <v>429</v>
      </c>
    </row>
    <row r="109" customFormat="false" ht="15" hidden="false" customHeight="false" outlineLevel="0" collapsed="false">
      <c r="A109" s="9" t="s">
        <v>430</v>
      </c>
      <c r="B109" s="11" t="s">
        <v>431</v>
      </c>
      <c r="C109" s="11" t="s">
        <v>232</v>
      </c>
      <c r="D109" s="9" t="s">
        <v>65</v>
      </c>
      <c r="E109" s="9" t="s">
        <v>115</v>
      </c>
      <c r="F109" s="11" t="s">
        <v>131</v>
      </c>
      <c r="G109" s="11" t="s">
        <v>432</v>
      </c>
      <c r="H109" s="11" t="s">
        <v>433</v>
      </c>
    </row>
    <row r="110" customFormat="false" ht="15" hidden="false" customHeight="false" outlineLevel="0" collapsed="false">
      <c r="A110" s="10" t="s">
        <v>434</v>
      </c>
      <c r="B110" s="11" t="s">
        <v>435</v>
      </c>
      <c r="C110" s="10" t="s">
        <v>60</v>
      </c>
      <c r="D110" s="10" t="s">
        <v>436</v>
      </c>
      <c r="E110" s="10" t="s">
        <v>33</v>
      </c>
      <c r="F110" s="10" t="s">
        <v>34</v>
      </c>
      <c r="G110" s="11" t="s">
        <v>78</v>
      </c>
      <c r="H110" s="11" t="s">
        <v>437</v>
      </c>
    </row>
    <row r="111" customFormat="false" ht="15" hidden="false" customHeight="false" outlineLevel="0" collapsed="false">
      <c r="A111" s="12" t="s">
        <v>397</v>
      </c>
      <c r="B111" s="9" t="s">
        <v>398</v>
      </c>
      <c r="C111" s="9" t="s">
        <v>23</v>
      </c>
      <c r="D111" s="9" t="s">
        <v>399</v>
      </c>
      <c r="E111" s="9" t="s">
        <v>71</v>
      </c>
      <c r="F111" s="11" t="s">
        <v>131</v>
      </c>
      <c r="G111" s="9" t="s">
        <v>50</v>
      </c>
      <c r="H111" s="9" t="s">
        <v>400</v>
      </c>
    </row>
    <row r="112" customFormat="false" ht="15" hidden="false" customHeight="false" outlineLevel="0" collapsed="false">
      <c r="A112" s="10" t="s">
        <v>438</v>
      </c>
      <c r="B112" s="10" t="s">
        <v>330</v>
      </c>
      <c r="C112" s="10" t="s">
        <v>103</v>
      </c>
      <c r="D112" s="10" t="s">
        <v>331</v>
      </c>
      <c r="E112" s="10" t="s">
        <v>56</v>
      </c>
      <c r="F112" s="10" t="s">
        <v>26</v>
      </c>
      <c r="G112" s="10" t="s">
        <v>83</v>
      </c>
      <c r="H112" s="11" t="s">
        <v>439</v>
      </c>
    </row>
    <row r="113" customFormat="false" ht="15" hidden="false" customHeight="false" outlineLevel="0" collapsed="false">
      <c r="A113" s="9" t="s">
        <v>440</v>
      </c>
      <c r="B113" s="11" t="s">
        <v>441</v>
      </c>
      <c r="C113" s="9" t="s">
        <v>103</v>
      </c>
      <c r="D113" s="9" t="s">
        <v>276</v>
      </c>
      <c r="E113" s="9" t="s">
        <v>41</v>
      </c>
      <c r="F113" s="9" t="s">
        <v>49</v>
      </c>
      <c r="G113" s="11" t="s">
        <v>442</v>
      </c>
      <c r="H113" s="11" t="s">
        <v>443</v>
      </c>
    </row>
    <row r="114" customFormat="false" ht="15" hidden="false" customHeight="false" outlineLevel="0" collapsed="false">
      <c r="A114" s="10" t="s">
        <v>444</v>
      </c>
      <c r="B114" s="11" t="s">
        <v>445</v>
      </c>
      <c r="C114" s="11" t="s">
        <v>218</v>
      </c>
      <c r="D114" s="10" t="s">
        <v>446</v>
      </c>
      <c r="E114" s="10" t="s">
        <v>56</v>
      </c>
      <c r="F114" s="11" t="s">
        <v>365</v>
      </c>
      <c r="G114" s="10" t="s">
        <v>110</v>
      </c>
      <c r="H114" s="10" t="s">
        <v>247</v>
      </c>
    </row>
    <row r="115" customFormat="false" ht="15" hidden="false" customHeight="false" outlineLevel="0" collapsed="false">
      <c r="A115" s="9" t="s">
        <v>447</v>
      </c>
      <c r="B115" s="9" t="s">
        <v>402</v>
      </c>
      <c r="C115" s="9" t="s">
        <v>60</v>
      </c>
      <c r="D115" s="9" t="s">
        <v>403</v>
      </c>
      <c r="E115" s="9" t="s">
        <v>33</v>
      </c>
      <c r="F115" s="9" t="s">
        <v>49</v>
      </c>
      <c r="G115" s="11" t="s">
        <v>169</v>
      </c>
      <c r="H115" s="9" t="s">
        <v>448</v>
      </c>
    </row>
    <row r="116" customFormat="false" ht="15" hidden="false" customHeight="false" outlineLevel="0" collapsed="false">
      <c r="A116" s="10" t="s">
        <v>449</v>
      </c>
      <c r="B116" s="11" t="s">
        <v>450</v>
      </c>
      <c r="C116" s="11" t="s">
        <v>451</v>
      </c>
      <c r="D116" s="10" t="s">
        <v>199</v>
      </c>
      <c r="E116" s="10" t="s">
        <v>71</v>
      </c>
      <c r="F116" s="10" t="s">
        <v>77</v>
      </c>
      <c r="G116" s="11" t="s">
        <v>78</v>
      </c>
      <c r="H116" s="10" t="s">
        <v>452</v>
      </c>
    </row>
    <row r="117" customFormat="false" ht="15" hidden="false" customHeight="false" outlineLevel="0" collapsed="false">
      <c r="A117" s="9" t="s">
        <v>453</v>
      </c>
      <c r="B117" s="11" t="s">
        <v>454</v>
      </c>
      <c r="C117" s="11" t="s">
        <v>173</v>
      </c>
      <c r="D117" s="9" t="s">
        <v>281</v>
      </c>
      <c r="E117" s="9" t="s">
        <v>109</v>
      </c>
      <c r="F117" s="11" t="s">
        <v>187</v>
      </c>
      <c r="G117" s="9" t="s">
        <v>83</v>
      </c>
      <c r="H117" s="11" t="s">
        <v>78</v>
      </c>
    </row>
    <row r="118" customFormat="false" ht="15" hidden="false" customHeight="false" outlineLevel="0" collapsed="false">
      <c r="A118" s="10" t="s">
        <v>455</v>
      </c>
      <c r="B118" s="10" t="s">
        <v>456</v>
      </c>
      <c r="C118" s="10" t="s">
        <v>129</v>
      </c>
      <c r="D118" s="10" t="s">
        <v>457</v>
      </c>
      <c r="E118" s="10" t="s">
        <v>71</v>
      </c>
      <c r="F118" s="10" t="s">
        <v>26</v>
      </c>
      <c r="G118" s="11" t="s">
        <v>259</v>
      </c>
      <c r="H118" s="10" t="s">
        <v>378</v>
      </c>
    </row>
    <row r="119" customFormat="false" ht="15" hidden="false" customHeight="false" outlineLevel="0" collapsed="false">
      <c r="A119" s="9" t="s">
        <v>458</v>
      </c>
      <c r="B119" s="11" t="s">
        <v>459</v>
      </c>
      <c r="C119" s="11" t="s">
        <v>39</v>
      </c>
      <c r="D119" s="9" t="s">
        <v>460</v>
      </c>
      <c r="E119" s="9" t="s">
        <v>109</v>
      </c>
      <c r="F119" s="9" t="s">
        <v>49</v>
      </c>
      <c r="G119" s="9" t="s">
        <v>27</v>
      </c>
      <c r="H119" s="9" t="s">
        <v>461</v>
      </c>
    </row>
    <row r="120" customFormat="false" ht="15" hidden="false" customHeight="false" outlineLevel="0" collapsed="false">
      <c r="A120" s="10" t="s">
        <v>462</v>
      </c>
      <c r="B120" s="10" t="s">
        <v>463</v>
      </c>
      <c r="C120" s="11" t="s">
        <v>451</v>
      </c>
      <c r="D120" s="10" t="s">
        <v>464</v>
      </c>
      <c r="E120" s="10" t="s">
        <v>109</v>
      </c>
      <c r="F120" s="10" t="s">
        <v>34</v>
      </c>
      <c r="G120" s="11" t="s">
        <v>465</v>
      </c>
      <c r="H120" s="11" t="s">
        <v>466</v>
      </c>
    </row>
    <row r="121" customFormat="false" ht="15" hidden="false" customHeight="false" outlineLevel="0" collapsed="false">
      <c r="A121" s="9" t="s">
        <v>467</v>
      </c>
      <c r="B121" s="9" t="s">
        <v>168</v>
      </c>
      <c r="C121" s="9" t="s">
        <v>87</v>
      </c>
      <c r="D121" s="9" t="s">
        <v>70</v>
      </c>
      <c r="E121" s="9" t="s">
        <v>71</v>
      </c>
      <c r="F121" s="9" t="s">
        <v>77</v>
      </c>
      <c r="G121" s="11" t="s">
        <v>137</v>
      </c>
      <c r="H121" s="9" t="s">
        <v>332</v>
      </c>
    </row>
    <row r="122" customFormat="false" ht="15" hidden="false" customHeight="false" outlineLevel="0" collapsed="false">
      <c r="A122" s="10" t="s">
        <v>468</v>
      </c>
      <c r="B122" s="10" t="s">
        <v>198</v>
      </c>
      <c r="C122" s="10" t="s">
        <v>98</v>
      </c>
      <c r="D122" s="10" t="s">
        <v>199</v>
      </c>
      <c r="E122" s="10" t="s">
        <v>56</v>
      </c>
      <c r="F122" s="10" t="s">
        <v>34</v>
      </c>
      <c r="G122" s="10" t="s">
        <v>50</v>
      </c>
      <c r="H122" s="11" t="s">
        <v>469</v>
      </c>
    </row>
    <row r="123" customFormat="false" ht="15" hidden="false" customHeight="false" outlineLevel="0" collapsed="false">
      <c r="A123" s="9" t="s">
        <v>470</v>
      </c>
      <c r="B123" s="11" t="s">
        <v>471</v>
      </c>
      <c r="C123" s="9" t="s">
        <v>98</v>
      </c>
      <c r="D123" s="9" t="s">
        <v>472</v>
      </c>
      <c r="E123" s="9" t="s">
        <v>48</v>
      </c>
      <c r="F123" s="9" t="s">
        <v>26</v>
      </c>
      <c r="G123" s="9" t="s">
        <v>110</v>
      </c>
      <c r="H123" s="11" t="s">
        <v>473</v>
      </c>
    </row>
    <row r="124" customFormat="false" ht="15" hidden="false" customHeight="false" outlineLevel="0" collapsed="false">
      <c r="A124" s="10" t="s">
        <v>474</v>
      </c>
      <c r="B124" s="11" t="s">
        <v>475</v>
      </c>
      <c r="C124" s="10" t="s">
        <v>60</v>
      </c>
      <c r="D124" s="10" t="s">
        <v>121</v>
      </c>
      <c r="E124" s="10" t="s">
        <v>41</v>
      </c>
      <c r="F124" s="10" t="s">
        <v>26</v>
      </c>
      <c r="G124" s="10" t="s">
        <v>83</v>
      </c>
      <c r="H124" s="10" t="s">
        <v>62</v>
      </c>
    </row>
    <row r="125" customFormat="false" ht="15" hidden="false" customHeight="false" outlineLevel="0" collapsed="false">
      <c r="A125" s="9" t="s">
        <v>476</v>
      </c>
      <c r="B125" s="11" t="s">
        <v>477</v>
      </c>
      <c r="C125" s="9" t="s">
        <v>120</v>
      </c>
      <c r="D125" s="9" t="s">
        <v>478</v>
      </c>
      <c r="E125" s="9" t="s">
        <v>25</v>
      </c>
      <c r="F125" s="9" t="s">
        <v>34</v>
      </c>
      <c r="G125" s="11" t="s">
        <v>89</v>
      </c>
      <c r="H125" s="11" t="s">
        <v>78</v>
      </c>
    </row>
    <row r="126" customFormat="false" ht="15" hidden="false" customHeight="false" outlineLevel="0" collapsed="false">
      <c r="A126" s="10" t="s">
        <v>479</v>
      </c>
      <c r="B126" s="11" t="s">
        <v>480</v>
      </c>
      <c r="C126" s="10" t="s">
        <v>120</v>
      </c>
      <c r="D126" s="10" t="s">
        <v>457</v>
      </c>
      <c r="E126" s="10" t="s">
        <v>115</v>
      </c>
      <c r="F126" s="10" t="s">
        <v>42</v>
      </c>
      <c r="G126" s="10" t="s">
        <v>35</v>
      </c>
      <c r="H126" s="10" t="s">
        <v>220</v>
      </c>
    </row>
    <row r="127" customFormat="false" ht="15" hidden="false" customHeight="false" outlineLevel="0" collapsed="false">
      <c r="A127" s="9" t="s">
        <v>481</v>
      </c>
      <c r="B127" s="11" t="s">
        <v>482</v>
      </c>
      <c r="C127" s="11" t="s">
        <v>218</v>
      </c>
      <c r="D127" s="9" t="s">
        <v>483</v>
      </c>
      <c r="E127" s="9" t="s">
        <v>56</v>
      </c>
      <c r="F127" s="9" t="s">
        <v>34</v>
      </c>
      <c r="G127" s="9" t="s">
        <v>27</v>
      </c>
      <c r="H127" s="9" t="s">
        <v>484</v>
      </c>
    </row>
    <row r="128" customFormat="false" ht="15" hidden="false" customHeight="false" outlineLevel="0" collapsed="false">
      <c r="A128" s="10" t="s">
        <v>485</v>
      </c>
      <c r="B128" s="11" t="s">
        <v>486</v>
      </c>
      <c r="C128" s="11" t="s">
        <v>309</v>
      </c>
      <c r="D128" s="10" t="s">
        <v>150</v>
      </c>
      <c r="E128" s="10" t="s">
        <v>33</v>
      </c>
      <c r="F128" s="10" t="s">
        <v>49</v>
      </c>
      <c r="G128" s="10" t="s">
        <v>110</v>
      </c>
      <c r="H128" s="11" t="s">
        <v>487</v>
      </c>
    </row>
    <row r="129" customFormat="false" ht="15" hidden="false" customHeight="false" outlineLevel="0" collapsed="false">
      <c r="A129" s="9" t="s">
        <v>488</v>
      </c>
      <c r="B129" s="9" t="s">
        <v>489</v>
      </c>
      <c r="C129" s="9" t="s">
        <v>23</v>
      </c>
      <c r="D129" s="9" t="s">
        <v>318</v>
      </c>
      <c r="E129" s="9" t="s">
        <v>48</v>
      </c>
      <c r="F129" s="9" t="s">
        <v>42</v>
      </c>
      <c r="G129" s="9" t="s">
        <v>116</v>
      </c>
      <c r="H129" s="9" t="s">
        <v>347</v>
      </c>
    </row>
    <row r="130" customFormat="false" ht="15" hidden="false" customHeight="false" outlineLevel="0" collapsed="false">
      <c r="A130" s="10" t="s">
        <v>490</v>
      </c>
      <c r="B130" s="10" t="s">
        <v>231</v>
      </c>
      <c r="C130" s="10" t="s">
        <v>103</v>
      </c>
      <c r="D130" s="10" t="s">
        <v>114</v>
      </c>
      <c r="E130" s="10" t="s">
        <v>115</v>
      </c>
      <c r="F130" s="10" t="s">
        <v>34</v>
      </c>
      <c r="G130" s="10" t="s">
        <v>35</v>
      </c>
      <c r="H130" s="10" t="s">
        <v>491</v>
      </c>
    </row>
    <row r="131" customFormat="false" ht="15" hidden="false" customHeight="false" outlineLevel="0" collapsed="false">
      <c r="A131" s="9" t="s">
        <v>492</v>
      </c>
      <c r="B131" s="9" t="s">
        <v>493</v>
      </c>
      <c r="C131" s="9" t="s">
        <v>120</v>
      </c>
      <c r="D131" s="9" t="s">
        <v>276</v>
      </c>
      <c r="E131" s="9" t="s">
        <v>56</v>
      </c>
      <c r="F131" s="9" t="s">
        <v>34</v>
      </c>
      <c r="G131" s="9" t="s">
        <v>116</v>
      </c>
      <c r="H131" s="9" t="s">
        <v>494</v>
      </c>
    </row>
    <row r="132" customFormat="false" ht="15" hidden="false" customHeight="false" outlineLevel="0" collapsed="false">
      <c r="A132" s="10" t="s">
        <v>495</v>
      </c>
      <c r="B132" s="10" t="s">
        <v>496</v>
      </c>
      <c r="C132" s="10" t="s">
        <v>257</v>
      </c>
      <c r="D132" s="10" t="s">
        <v>497</v>
      </c>
      <c r="E132" s="10" t="s">
        <v>71</v>
      </c>
      <c r="F132" s="11" t="s">
        <v>78</v>
      </c>
      <c r="G132" s="10" t="s">
        <v>27</v>
      </c>
      <c r="H132" s="11" t="s">
        <v>498</v>
      </c>
    </row>
    <row r="133" customFormat="false" ht="15" hidden="false" customHeight="false" outlineLevel="0" collapsed="false">
      <c r="A133" s="9" t="s">
        <v>499</v>
      </c>
      <c r="B133" s="9" t="s">
        <v>500</v>
      </c>
      <c r="C133" s="9" t="s">
        <v>60</v>
      </c>
      <c r="D133" s="9" t="s">
        <v>501</v>
      </c>
      <c r="E133" s="9" t="s">
        <v>56</v>
      </c>
      <c r="F133" s="9" t="s">
        <v>34</v>
      </c>
      <c r="G133" s="9" t="s">
        <v>35</v>
      </c>
      <c r="H133" s="11" t="s">
        <v>502</v>
      </c>
    </row>
    <row r="134" customFormat="false" ht="15" hidden="false" customHeight="false" outlineLevel="0" collapsed="false">
      <c r="A134" s="10" t="s">
        <v>503</v>
      </c>
      <c r="B134" s="10" t="s">
        <v>504</v>
      </c>
      <c r="C134" s="10" t="s">
        <v>98</v>
      </c>
      <c r="D134" s="10" t="s">
        <v>505</v>
      </c>
      <c r="E134" s="10" t="s">
        <v>25</v>
      </c>
      <c r="F134" s="10" t="s">
        <v>26</v>
      </c>
      <c r="G134" s="10" t="s">
        <v>83</v>
      </c>
      <c r="H134" s="10" t="s">
        <v>506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6A"/>
    <pageSetUpPr fitToPage="false"/>
  </sheetPr>
  <dimension ref="A1:J1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2"/>
    <col collapsed="false" customWidth="true" hidden="false" outlineLevel="0" max="3" min="3" style="0" width="11"/>
    <col collapsed="false" customWidth="true" hidden="false" outlineLevel="0" max="4" min="4" style="0" width="30"/>
    <col collapsed="false" customWidth="true" hidden="false" outlineLevel="0" max="5" min="5" style="0" width="12"/>
    <col collapsed="false" customWidth="true" hidden="false" outlineLevel="0" max="6" min="6" style="0" width="7"/>
    <col collapsed="false" customWidth="true" hidden="false" outlineLevel="0" max="7" min="7" style="0" width="15"/>
    <col collapsed="false" customWidth="true" hidden="false" outlineLevel="0" max="9" min="8" style="0" width="12"/>
    <col collapsed="false" customWidth="true" hidden="false" outlineLevel="0" max="10" min="10" style="0" width="24"/>
  </cols>
  <sheetData>
    <row r="1" customFormat="false" ht="30" hidden="false" customHeight="true" outlineLevel="0" collapsed="false">
      <c r="A1" s="1" t="s">
        <v>507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508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8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509</v>
      </c>
      <c r="H4" s="8" t="s">
        <v>20</v>
      </c>
      <c r="I4" s="8" t="s">
        <v>510</v>
      </c>
      <c r="J4" s="8" t="s">
        <v>511</v>
      </c>
    </row>
    <row r="5" customFormat="false" ht="15" hidden="false" customHeight="false" outlineLevel="0" collapsed="false">
      <c r="A5" s="13" t="s">
        <v>430</v>
      </c>
      <c r="B5" s="13" t="s">
        <v>512</v>
      </c>
      <c r="C5" s="13" t="s">
        <v>257</v>
      </c>
      <c r="D5" s="13" t="s">
        <v>65</v>
      </c>
      <c r="E5" s="13" t="s">
        <v>115</v>
      </c>
      <c r="F5" s="13" t="n">
        <v>1</v>
      </c>
      <c r="G5" s="14" t="n">
        <v>690</v>
      </c>
      <c r="H5" s="13" t="s">
        <v>260</v>
      </c>
      <c r="I5" s="15" t="n">
        <f aca="false">F5*G5</f>
        <v>690</v>
      </c>
      <c r="J5" s="16" t="s">
        <v>513</v>
      </c>
    </row>
    <row r="6" customFormat="false" ht="15" hidden="false" customHeight="false" outlineLevel="0" collapsed="false">
      <c r="A6" s="17" t="s">
        <v>490</v>
      </c>
      <c r="B6" s="17" t="s">
        <v>231</v>
      </c>
      <c r="C6" s="17" t="s">
        <v>103</v>
      </c>
      <c r="D6" s="17" t="s">
        <v>114</v>
      </c>
      <c r="E6" s="17" t="s">
        <v>115</v>
      </c>
      <c r="F6" s="17" t="n">
        <v>1</v>
      </c>
      <c r="G6" s="18" t="n">
        <v>3400</v>
      </c>
      <c r="H6" s="17" t="s">
        <v>491</v>
      </c>
      <c r="I6" s="19" t="n">
        <f aca="false">F6*G6</f>
        <v>3400</v>
      </c>
      <c r="J6" s="20" t="s">
        <v>514</v>
      </c>
    </row>
    <row r="7" customFormat="false" ht="15" hidden="false" customHeight="false" outlineLevel="0" collapsed="false">
      <c r="A7" s="13" t="s">
        <v>408</v>
      </c>
      <c r="B7" s="13" t="s">
        <v>515</v>
      </c>
      <c r="C7" s="13" t="s">
        <v>23</v>
      </c>
      <c r="D7" s="13" t="s">
        <v>150</v>
      </c>
      <c r="E7" s="13" t="s">
        <v>25</v>
      </c>
      <c r="F7" s="13" t="n">
        <v>1</v>
      </c>
      <c r="G7" s="14" t="n">
        <v>690</v>
      </c>
      <c r="H7" s="13" t="s">
        <v>204</v>
      </c>
      <c r="I7" s="15" t="n">
        <f aca="false">F7*G7</f>
        <v>690</v>
      </c>
      <c r="J7" s="16" t="s">
        <v>516</v>
      </c>
    </row>
    <row r="8" customFormat="false" ht="15" hidden="false" customHeight="false" outlineLevel="0" collapsed="false">
      <c r="A8" s="17" t="s">
        <v>230</v>
      </c>
      <c r="B8" s="17" t="s">
        <v>231</v>
      </c>
      <c r="C8" s="17" t="s">
        <v>257</v>
      </c>
      <c r="D8" s="17" t="s">
        <v>114</v>
      </c>
      <c r="E8" s="17" t="s">
        <v>115</v>
      </c>
      <c r="F8" s="17" t="n">
        <v>2</v>
      </c>
      <c r="G8" s="18" t="n">
        <v>450</v>
      </c>
      <c r="H8" s="17" t="s">
        <v>517</v>
      </c>
      <c r="I8" s="19" t="n">
        <f aca="false">F8*G8</f>
        <v>900</v>
      </c>
      <c r="J8" s="21" t="s">
        <v>518</v>
      </c>
    </row>
    <row r="9" customFormat="false" ht="15" hidden="false" customHeight="false" outlineLevel="0" collapsed="false">
      <c r="A9" s="13" t="s">
        <v>348</v>
      </c>
      <c r="B9" s="13" t="s">
        <v>519</v>
      </c>
      <c r="C9" s="13" t="s">
        <v>257</v>
      </c>
      <c r="D9" s="13" t="s">
        <v>350</v>
      </c>
      <c r="E9" s="13" t="s">
        <v>48</v>
      </c>
      <c r="F9" s="13" t="n">
        <v>5</v>
      </c>
      <c r="G9" s="14" t="n">
        <v>690</v>
      </c>
      <c r="H9" s="13" t="s">
        <v>352</v>
      </c>
      <c r="I9" s="15" t="n">
        <f aca="false">F9*G9</f>
        <v>3450</v>
      </c>
      <c r="J9" s="16" t="s">
        <v>520</v>
      </c>
    </row>
    <row r="10" customFormat="false" ht="15" hidden="false" customHeight="false" outlineLevel="0" collapsed="false">
      <c r="A10" s="17" t="s">
        <v>118</v>
      </c>
      <c r="B10" s="17" t="s">
        <v>521</v>
      </c>
      <c r="C10" s="17" t="s">
        <v>120</v>
      </c>
      <c r="D10" s="17" t="s">
        <v>121</v>
      </c>
      <c r="E10" s="17" t="s">
        <v>33</v>
      </c>
      <c r="F10" s="17" t="n">
        <v>5</v>
      </c>
      <c r="G10" s="18" t="n">
        <v>1200</v>
      </c>
      <c r="H10" s="17" t="s">
        <v>123</v>
      </c>
      <c r="I10" s="19" t="n">
        <f aca="false">F10*G10</f>
        <v>6000</v>
      </c>
      <c r="J10" s="21" t="s">
        <v>522</v>
      </c>
    </row>
    <row r="11" customFormat="false" ht="15" hidden="false" customHeight="false" outlineLevel="0" collapsed="false">
      <c r="A11" s="13" t="s">
        <v>333</v>
      </c>
      <c r="B11" s="13" t="s">
        <v>334</v>
      </c>
      <c r="C11" s="13" t="s">
        <v>23</v>
      </c>
      <c r="D11" s="22" t="s">
        <v>523</v>
      </c>
      <c r="E11" s="13" t="s">
        <v>115</v>
      </c>
      <c r="F11" s="13" t="n">
        <v>5</v>
      </c>
      <c r="G11" s="14" t="n">
        <v>1200</v>
      </c>
      <c r="H11" s="22" t="s">
        <v>523</v>
      </c>
      <c r="I11" s="15" t="n">
        <f aca="false">F11*G11</f>
        <v>6000</v>
      </c>
      <c r="J11" s="16" t="s">
        <v>524</v>
      </c>
    </row>
    <row r="12" customFormat="false" ht="15" hidden="false" customHeight="false" outlineLevel="0" collapsed="false">
      <c r="A12" s="17" t="s">
        <v>344</v>
      </c>
      <c r="B12" s="17" t="s">
        <v>525</v>
      </c>
      <c r="C12" s="17" t="s">
        <v>87</v>
      </c>
      <c r="D12" s="17" t="s">
        <v>314</v>
      </c>
      <c r="E12" s="17" t="s">
        <v>41</v>
      </c>
      <c r="F12" s="17" t="n">
        <v>5</v>
      </c>
      <c r="G12" s="18" t="n">
        <v>4100</v>
      </c>
      <c r="H12" s="17" t="s">
        <v>347</v>
      </c>
      <c r="I12" s="19" t="n">
        <f aca="false">F12*G12</f>
        <v>20500</v>
      </c>
      <c r="J12" s="21" t="s">
        <v>520</v>
      </c>
    </row>
    <row r="13" customFormat="false" ht="15" hidden="false" customHeight="false" outlineLevel="0" collapsed="false">
      <c r="A13" s="13" t="s">
        <v>492</v>
      </c>
      <c r="B13" s="13" t="s">
        <v>493</v>
      </c>
      <c r="C13" s="13" t="s">
        <v>120</v>
      </c>
      <c r="D13" s="13" t="s">
        <v>276</v>
      </c>
      <c r="E13" s="13" t="s">
        <v>56</v>
      </c>
      <c r="F13" s="13" t="n">
        <v>1</v>
      </c>
      <c r="G13" s="14" t="n">
        <v>1850</v>
      </c>
      <c r="H13" s="13" t="s">
        <v>494</v>
      </c>
      <c r="I13" s="15" t="n">
        <f aca="false">F13*G13</f>
        <v>1850</v>
      </c>
      <c r="J13" s="23" t="s">
        <v>514</v>
      </c>
    </row>
    <row r="14" customFormat="false" ht="15" hidden="false" customHeight="false" outlineLevel="0" collapsed="false">
      <c r="A14" s="17" t="s">
        <v>291</v>
      </c>
      <c r="B14" s="17" t="s">
        <v>292</v>
      </c>
      <c r="C14" s="17" t="s">
        <v>129</v>
      </c>
      <c r="D14" s="24" t="s">
        <v>523</v>
      </c>
      <c r="E14" s="17" t="s">
        <v>71</v>
      </c>
      <c r="F14" s="17" t="n">
        <v>5</v>
      </c>
      <c r="G14" s="18" t="n">
        <v>690</v>
      </c>
      <c r="H14" s="17" t="s">
        <v>62</v>
      </c>
      <c r="I14" s="19" t="n">
        <f aca="false">F14*G14</f>
        <v>3450</v>
      </c>
      <c r="J14" s="21" t="s">
        <v>526</v>
      </c>
    </row>
    <row r="15" customFormat="false" ht="15" hidden="false" customHeight="false" outlineLevel="0" collapsed="false">
      <c r="A15" s="13" t="s">
        <v>453</v>
      </c>
      <c r="B15" s="13" t="s">
        <v>280</v>
      </c>
      <c r="C15" s="13" t="s">
        <v>120</v>
      </c>
      <c r="D15" s="13" t="s">
        <v>281</v>
      </c>
      <c r="E15" s="13" t="s">
        <v>109</v>
      </c>
      <c r="F15" s="13" t="n">
        <v>2</v>
      </c>
      <c r="G15" s="14" t="n">
        <v>4100</v>
      </c>
      <c r="H15" s="22" t="s">
        <v>523</v>
      </c>
      <c r="I15" s="15" t="n">
        <f aca="false">F15*G15</f>
        <v>8200</v>
      </c>
      <c r="J15" s="16" t="s">
        <v>518</v>
      </c>
    </row>
    <row r="16" customFormat="false" ht="15" hidden="false" customHeight="false" outlineLevel="0" collapsed="false">
      <c r="A16" s="17" t="s">
        <v>423</v>
      </c>
      <c r="B16" s="17" t="s">
        <v>424</v>
      </c>
      <c r="C16" s="17" t="s">
        <v>87</v>
      </c>
      <c r="D16" s="17" t="s">
        <v>425</v>
      </c>
      <c r="E16" s="17" t="s">
        <v>109</v>
      </c>
      <c r="F16" s="17" t="n">
        <v>3</v>
      </c>
      <c r="G16" s="18" t="n">
        <v>4100</v>
      </c>
      <c r="H16" s="17" t="s">
        <v>527</v>
      </c>
      <c r="I16" s="19" t="n">
        <f aca="false">F16*G16</f>
        <v>12300</v>
      </c>
      <c r="J16" s="21" t="s">
        <v>528</v>
      </c>
    </row>
    <row r="17" customFormat="false" ht="15" hidden="false" customHeight="false" outlineLevel="0" collapsed="false">
      <c r="A17" s="13" t="s">
        <v>181</v>
      </c>
      <c r="B17" s="13" t="s">
        <v>154</v>
      </c>
      <c r="C17" s="13" t="s">
        <v>23</v>
      </c>
      <c r="D17" s="13" t="s">
        <v>155</v>
      </c>
      <c r="E17" s="13" t="s">
        <v>71</v>
      </c>
      <c r="F17" s="13" t="n">
        <v>4</v>
      </c>
      <c r="G17" s="14" t="n">
        <v>690</v>
      </c>
      <c r="H17" s="13" t="s">
        <v>183</v>
      </c>
      <c r="I17" s="15" t="n">
        <f aca="false">F17*G17</f>
        <v>2760</v>
      </c>
      <c r="J17" s="16" t="s">
        <v>529</v>
      </c>
    </row>
    <row r="18" customFormat="false" ht="15" hidden="false" customHeight="false" outlineLevel="0" collapsed="false">
      <c r="A18" s="17" t="s">
        <v>455</v>
      </c>
      <c r="B18" s="17" t="s">
        <v>456</v>
      </c>
      <c r="C18" s="17" t="s">
        <v>129</v>
      </c>
      <c r="D18" s="17" t="s">
        <v>457</v>
      </c>
      <c r="E18" s="17" t="s">
        <v>71</v>
      </c>
      <c r="F18" s="17" t="n">
        <v>4</v>
      </c>
      <c r="G18" s="18" t="n">
        <v>2500</v>
      </c>
      <c r="H18" s="17" t="s">
        <v>378</v>
      </c>
      <c r="I18" s="19" t="n">
        <f aca="false">F18*G18</f>
        <v>10000</v>
      </c>
      <c r="J18" s="21" t="s">
        <v>530</v>
      </c>
    </row>
    <row r="19" customFormat="false" ht="15" hidden="false" customHeight="false" outlineLevel="0" collapsed="false">
      <c r="A19" s="13" t="s">
        <v>157</v>
      </c>
      <c r="B19" s="13" t="s">
        <v>158</v>
      </c>
      <c r="C19" s="13" t="s">
        <v>120</v>
      </c>
      <c r="D19" s="13" t="s">
        <v>159</v>
      </c>
      <c r="E19" s="13" t="s">
        <v>33</v>
      </c>
      <c r="F19" s="13" t="n">
        <v>4</v>
      </c>
      <c r="G19" s="14" t="n">
        <v>450</v>
      </c>
      <c r="H19" s="13" t="s">
        <v>531</v>
      </c>
      <c r="I19" s="15" t="n">
        <f aca="false">F19*G19</f>
        <v>1800</v>
      </c>
      <c r="J19" s="16" t="s">
        <v>528</v>
      </c>
    </row>
    <row r="20" customFormat="false" ht="15" hidden="false" customHeight="false" outlineLevel="0" collapsed="false">
      <c r="A20" s="17" t="s">
        <v>371</v>
      </c>
      <c r="B20" s="17" t="s">
        <v>372</v>
      </c>
      <c r="C20" s="17" t="s">
        <v>103</v>
      </c>
      <c r="D20" s="17" t="s">
        <v>373</v>
      </c>
      <c r="E20" s="17" t="s">
        <v>25</v>
      </c>
      <c r="F20" s="17" t="n">
        <v>4</v>
      </c>
      <c r="G20" s="18" t="n">
        <v>4100</v>
      </c>
      <c r="H20" s="17" t="s">
        <v>374</v>
      </c>
      <c r="I20" s="19" t="n">
        <f aca="false">F20*G20</f>
        <v>16400</v>
      </c>
      <c r="J20" s="21" t="s">
        <v>516</v>
      </c>
    </row>
    <row r="21" customFormat="false" ht="15" hidden="false" customHeight="false" outlineLevel="0" collapsed="false">
      <c r="A21" s="13" t="s">
        <v>414</v>
      </c>
      <c r="B21" s="13" t="s">
        <v>415</v>
      </c>
      <c r="C21" s="13" t="s">
        <v>257</v>
      </c>
      <c r="D21" s="13" t="s">
        <v>416</v>
      </c>
      <c r="E21" s="13" t="s">
        <v>71</v>
      </c>
      <c r="F21" s="13" t="n">
        <v>2</v>
      </c>
      <c r="G21" s="14" t="n">
        <v>3400</v>
      </c>
      <c r="H21" s="13" t="s">
        <v>239</v>
      </c>
      <c r="I21" s="15" t="n">
        <f aca="false">F21*G21</f>
        <v>6800</v>
      </c>
      <c r="J21" s="16" t="s">
        <v>530</v>
      </c>
    </row>
    <row r="22" customFormat="false" ht="15" hidden="false" customHeight="false" outlineLevel="0" collapsed="false">
      <c r="A22" s="17" t="s">
        <v>248</v>
      </c>
      <c r="B22" s="17" t="s">
        <v>249</v>
      </c>
      <c r="C22" s="17" t="s">
        <v>87</v>
      </c>
      <c r="D22" s="17" t="s">
        <v>250</v>
      </c>
      <c r="E22" s="17" t="s">
        <v>25</v>
      </c>
      <c r="F22" s="17" t="n">
        <v>2</v>
      </c>
      <c r="G22" s="18" t="n">
        <v>850</v>
      </c>
      <c r="H22" s="17" t="s">
        <v>532</v>
      </c>
      <c r="I22" s="19" t="n">
        <f aca="false">F22*G22</f>
        <v>1700</v>
      </c>
      <c r="J22" s="21" t="s">
        <v>533</v>
      </c>
    </row>
    <row r="23" customFormat="false" ht="15" hidden="false" customHeight="false" outlineLevel="0" collapsed="false">
      <c r="A23" s="13" t="s">
        <v>381</v>
      </c>
      <c r="B23" s="13" t="s">
        <v>382</v>
      </c>
      <c r="C23" s="13" t="s">
        <v>103</v>
      </c>
      <c r="D23" s="13" t="s">
        <v>246</v>
      </c>
      <c r="E23" s="13" t="s">
        <v>56</v>
      </c>
      <c r="F23" s="13" t="n">
        <v>1</v>
      </c>
      <c r="G23" s="14" t="n">
        <v>4100</v>
      </c>
      <c r="H23" s="13" t="s">
        <v>383</v>
      </c>
      <c r="I23" s="15" t="n">
        <f aca="false">F23*G23</f>
        <v>4100</v>
      </c>
      <c r="J23" s="23" t="s">
        <v>514</v>
      </c>
    </row>
    <row r="24" customFormat="false" ht="15" hidden="false" customHeight="false" outlineLevel="0" collapsed="false">
      <c r="A24" s="17" t="s">
        <v>470</v>
      </c>
      <c r="B24" s="17" t="s">
        <v>534</v>
      </c>
      <c r="C24" s="17" t="s">
        <v>98</v>
      </c>
      <c r="D24" s="17" t="s">
        <v>472</v>
      </c>
      <c r="E24" s="17" t="s">
        <v>48</v>
      </c>
      <c r="F24" s="17" t="n">
        <v>4</v>
      </c>
      <c r="G24" s="18" t="n">
        <v>2500</v>
      </c>
      <c r="H24" s="17" t="s">
        <v>535</v>
      </c>
      <c r="I24" s="19" t="n">
        <f aca="false">F24*G24</f>
        <v>10000</v>
      </c>
      <c r="J24" s="21" t="s">
        <v>536</v>
      </c>
    </row>
    <row r="25" customFormat="false" ht="15" hidden="false" customHeight="false" outlineLevel="0" collapsed="false">
      <c r="A25" s="13" t="s">
        <v>63</v>
      </c>
      <c r="B25" s="13" t="s">
        <v>512</v>
      </c>
      <c r="C25" s="13" t="s">
        <v>98</v>
      </c>
      <c r="D25" s="13" t="s">
        <v>65</v>
      </c>
      <c r="E25" s="13" t="s">
        <v>41</v>
      </c>
      <c r="F25" s="13" t="n">
        <v>5</v>
      </c>
      <c r="G25" s="14" t="n">
        <v>3400</v>
      </c>
      <c r="H25" s="13" t="s">
        <v>537</v>
      </c>
      <c r="I25" s="15" t="n">
        <f aca="false">F25*G25</f>
        <v>17000</v>
      </c>
      <c r="J25" s="16" t="s">
        <v>538</v>
      </c>
    </row>
    <row r="26" customFormat="false" ht="15" hidden="false" customHeight="false" outlineLevel="0" collapsed="false">
      <c r="A26" s="17" t="s">
        <v>324</v>
      </c>
      <c r="B26" s="17" t="s">
        <v>325</v>
      </c>
      <c r="C26" s="17" t="s">
        <v>23</v>
      </c>
      <c r="D26" s="17" t="s">
        <v>326</v>
      </c>
      <c r="E26" s="17" t="s">
        <v>41</v>
      </c>
      <c r="F26" s="17" t="n">
        <v>4</v>
      </c>
      <c r="G26" s="18" t="n">
        <v>450</v>
      </c>
      <c r="H26" s="17" t="s">
        <v>328</v>
      </c>
      <c r="I26" s="19" t="n">
        <f aca="false">F26*G26</f>
        <v>1800</v>
      </c>
      <c r="J26" s="21" t="s">
        <v>530</v>
      </c>
    </row>
    <row r="27" customFormat="false" ht="15" hidden="false" customHeight="false" outlineLevel="0" collapsed="false">
      <c r="A27" s="13" t="s">
        <v>148</v>
      </c>
      <c r="B27" s="13" t="s">
        <v>515</v>
      </c>
      <c r="C27" s="13" t="s">
        <v>129</v>
      </c>
      <c r="D27" s="13" t="s">
        <v>150</v>
      </c>
      <c r="E27" s="13" t="s">
        <v>48</v>
      </c>
      <c r="F27" s="13" t="n">
        <v>1</v>
      </c>
      <c r="G27" s="14" t="n">
        <v>2500</v>
      </c>
      <c r="H27" s="13" t="s">
        <v>539</v>
      </c>
      <c r="I27" s="15" t="n">
        <f aca="false">F27*G27</f>
        <v>2500</v>
      </c>
      <c r="J27" s="16" t="s">
        <v>538</v>
      </c>
    </row>
    <row r="28" customFormat="false" ht="15" hidden="false" customHeight="false" outlineLevel="0" collapsed="false">
      <c r="A28" s="17" t="s">
        <v>387</v>
      </c>
      <c r="B28" s="17" t="s">
        <v>540</v>
      </c>
      <c r="C28" s="17" t="s">
        <v>120</v>
      </c>
      <c r="D28" s="17" t="s">
        <v>389</v>
      </c>
      <c r="E28" s="17" t="s">
        <v>33</v>
      </c>
      <c r="F28" s="17" t="n">
        <v>3</v>
      </c>
      <c r="G28" s="18" t="n">
        <v>450</v>
      </c>
      <c r="H28" s="17" t="s">
        <v>390</v>
      </c>
      <c r="I28" s="19" t="n">
        <f aca="false">F28*G28</f>
        <v>1350</v>
      </c>
      <c r="J28" s="21" t="s">
        <v>516</v>
      </c>
    </row>
    <row r="29" customFormat="false" ht="15" hidden="false" customHeight="false" outlineLevel="0" collapsed="false">
      <c r="A29" s="13" t="s">
        <v>255</v>
      </c>
      <c r="B29" s="13" t="s">
        <v>256</v>
      </c>
      <c r="C29" s="13" t="s">
        <v>257</v>
      </c>
      <c r="D29" s="13" t="s">
        <v>258</v>
      </c>
      <c r="E29" s="13" t="s">
        <v>48</v>
      </c>
      <c r="F29" s="13" t="n">
        <v>3</v>
      </c>
      <c r="G29" s="14" t="n">
        <v>2500</v>
      </c>
      <c r="H29" s="13" t="s">
        <v>260</v>
      </c>
      <c r="I29" s="15" t="n">
        <f aca="false">F29*G29</f>
        <v>7500</v>
      </c>
      <c r="J29" s="16" t="s">
        <v>530</v>
      </c>
    </row>
    <row r="30" customFormat="false" ht="15" hidden="false" customHeight="false" outlineLevel="0" collapsed="false">
      <c r="A30" s="17" t="s">
        <v>162</v>
      </c>
      <c r="B30" s="17" t="s">
        <v>163</v>
      </c>
      <c r="C30" s="17" t="s">
        <v>23</v>
      </c>
      <c r="D30" s="17" t="s">
        <v>165</v>
      </c>
      <c r="E30" s="17" t="s">
        <v>41</v>
      </c>
      <c r="F30" s="17" t="n">
        <v>4</v>
      </c>
      <c r="G30" s="18" t="n">
        <v>4100</v>
      </c>
      <c r="H30" s="17" t="s">
        <v>166</v>
      </c>
      <c r="I30" s="19" t="n">
        <f aca="false">F30*G30</f>
        <v>16400</v>
      </c>
      <c r="J30" s="21" t="s">
        <v>516</v>
      </c>
    </row>
    <row r="31" customFormat="false" ht="15" hidden="false" customHeight="false" outlineLevel="0" collapsed="false">
      <c r="A31" s="13" t="s">
        <v>264</v>
      </c>
      <c r="B31" s="13" t="s">
        <v>541</v>
      </c>
      <c r="C31" s="13" t="s">
        <v>120</v>
      </c>
      <c r="D31" s="13" t="s">
        <v>267</v>
      </c>
      <c r="E31" s="13" t="s">
        <v>33</v>
      </c>
      <c r="F31" s="13" t="n">
        <v>3</v>
      </c>
      <c r="G31" s="14" t="n">
        <v>1850</v>
      </c>
      <c r="H31" s="13" t="s">
        <v>269</v>
      </c>
      <c r="I31" s="15" t="n">
        <f aca="false">F31*G31</f>
        <v>5550</v>
      </c>
      <c r="J31" s="16" t="s">
        <v>542</v>
      </c>
    </row>
    <row r="32" customFormat="false" ht="15" hidden="false" customHeight="false" outlineLevel="0" collapsed="false">
      <c r="A32" s="17" t="s">
        <v>444</v>
      </c>
      <c r="B32" s="17" t="s">
        <v>543</v>
      </c>
      <c r="C32" s="17" t="s">
        <v>98</v>
      </c>
      <c r="D32" s="17" t="s">
        <v>446</v>
      </c>
      <c r="E32" s="17" t="s">
        <v>56</v>
      </c>
      <c r="F32" s="17" t="n">
        <v>5</v>
      </c>
      <c r="G32" s="18" t="n">
        <v>2500</v>
      </c>
      <c r="H32" s="17" t="s">
        <v>247</v>
      </c>
      <c r="I32" s="19" t="n">
        <f aca="false">F32*G32</f>
        <v>12500</v>
      </c>
      <c r="J32" s="21" t="s">
        <v>542</v>
      </c>
    </row>
    <row r="33" customFormat="false" ht="15" hidden="false" customHeight="false" outlineLevel="0" collapsed="false">
      <c r="A33" s="13" t="s">
        <v>252</v>
      </c>
      <c r="B33" s="13" t="s">
        <v>75</v>
      </c>
      <c r="C33" s="13" t="s">
        <v>60</v>
      </c>
      <c r="D33" s="13" t="s">
        <v>76</v>
      </c>
      <c r="E33" s="13" t="s">
        <v>33</v>
      </c>
      <c r="F33" s="13" t="n">
        <v>3</v>
      </c>
      <c r="G33" s="14" t="n">
        <v>2500</v>
      </c>
      <c r="H33" s="13" t="s">
        <v>254</v>
      </c>
      <c r="I33" s="15" t="n">
        <f aca="false">F33*G33</f>
        <v>7500</v>
      </c>
      <c r="J33" s="16" t="s">
        <v>520</v>
      </c>
    </row>
    <row r="34" customFormat="false" ht="15" hidden="false" customHeight="false" outlineLevel="0" collapsed="false">
      <c r="A34" s="17" t="s">
        <v>85</v>
      </c>
      <c r="B34" s="17" t="s">
        <v>86</v>
      </c>
      <c r="C34" s="17" t="s">
        <v>87</v>
      </c>
      <c r="D34" s="17" t="s">
        <v>88</v>
      </c>
      <c r="E34" s="17" t="s">
        <v>56</v>
      </c>
      <c r="F34" s="17" t="n">
        <v>5</v>
      </c>
      <c r="G34" s="18" t="n">
        <v>1200</v>
      </c>
      <c r="H34" s="17" t="s">
        <v>90</v>
      </c>
      <c r="I34" s="19" t="n">
        <f aca="false">F34*G34</f>
        <v>6000</v>
      </c>
      <c r="J34" s="21" t="s">
        <v>530</v>
      </c>
    </row>
    <row r="35" customFormat="false" ht="15" hidden="false" customHeight="false" outlineLevel="0" collapsed="false">
      <c r="A35" s="13" t="s">
        <v>301</v>
      </c>
      <c r="B35" s="13" t="s">
        <v>59</v>
      </c>
      <c r="C35" s="13" t="s">
        <v>103</v>
      </c>
      <c r="D35" s="13" t="s">
        <v>61</v>
      </c>
      <c r="E35" s="13" t="s">
        <v>41</v>
      </c>
      <c r="F35" s="13" t="n">
        <v>3</v>
      </c>
      <c r="G35" s="14" t="n">
        <v>450</v>
      </c>
      <c r="H35" s="13" t="s">
        <v>302</v>
      </c>
      <c r="I35" s="15" t="n">
        <f aca="false">F35*G35</f>
        <v>1350</v>
      </c>
      <c r="J35" s="16" t="s">
        <v>542</v>
      </c>
    </row>
    <row r="36" customFormat="false" ht="15" hidden="false" customHeight="false" outlineLevel="0" collapsed="false">
      <c r="A36" s="17" t="s">
        <v>392</v>
      </c>
      <c r="B36" s="17" t="s">
        <v>544</v>
      </c>
      <c r="C36" s="17" t="s">
        <v>60</v>
      </c>
      <c r="D36" s="24" t="s">
        <v>523</v>
      </c>
      <c r="E36" s="17" t="s">
        <v>56</v>
      </c>
      <c r="F36" s="17" t="n">
        <v>5</v>
      </c>
      <c r="G36" s="18" t="n">
        <v>2500</v>
      </c>
      <c r="H36" s="17" t="s">
        <v>396</v>
      </c>
      <c r="I36" s="19" t="n">
        <f aca="false">F36*G36</f>
        <v>12500</v>
      </c>
      <c r="J36" s="21" t="s">
        <v>545</v>
      </c>
    </row>
    <row r="37" customFormat="false" ht="15" hidden="false" customHeight="false" outlineLevel="0" collapsed="false">
      <c r="A37" s="13" t="s">
        <v>357</v>
      </c>
      <c r="B37" s="13" t="s">
        <v>546</v>
      </c>
      <c r="C37" s="13" t="s">
        <v>23</v>
      </c>
      <c r="D37" s="13" t="s">
        <v>359</v>
      </c>
      <c r="E37" s="13" t="s">
        <v>56</v>
      </c>
      <c r="F37" s="13" t="n">
        <v>1</v>
      </c>
      <c r="G37" s="14" t="n">
        <v>1200</v>
      </c>
      <c r="H37" s="13" t="s">
        <v>360</v>
      </c>
      <c r="I37" s="15" t="n">
        <f aca="false">F37*G37</f>
        <v>1200</v>
      </c>
      <c r="J37" s="16" t="s">
        <v>516</v>
      </c>
    </row>
    <row r="38" customFormat="false" ht="15" hidden="false" customHeight="false" outlineLevel="0" collapsed="false">
      <c r="A38" s="17" t="s">
        <v>37</v>
      </c>
      <c r="B38" s="17" t="s">
        <v>547</v>
      </c>
      <c r="C38" s="17" t="s">
        <v>103</v>
      </c>
      <c r="D38" s="17" t="s">
        <v>40</v>
      </c>
      <c r="E38" s="17" t="s">
        <v>41</v>
      </c>
      <c r="F38" s="17" t="n">
        <v>5</v>
      </c>
      <c r="G38" s="18" t="n">
        <v>450</v>
      </c>
      <c r="H38" s="17" t="s">
        <v>269</v>
      </c>
      <c r="I38" s="19" t="n">
        <f aca="false">F38*G38</f>
        <v>2250</v>
      </c>
      <c r="J38" s="21" t="s">
        <v>536</v>
      </c>
    </row>
    <row r="39" customFormat="false" ht="15" hidden="false" customHeight="false" outlineLevel="0" collapsed="false">
      <c r="A39" s="13" t="s">
        <v>80</v>
      </c>
      <c r="B39" s="13" t="s">
        <v>81</v>
      </c>
      <c r="C39" s="13" t="s">
        <v>23</v>
      </c>
      <c r="D39" s="13" t="s">
        <v>82</v>
      </c>
      <c r="E39" s="13" t="s">
        <v>25</v>
      </c>
      <c r="F39" s="13" t="n">
        <v>2</v>
      </c>
      <c r="G39" s="14" t="n">
        <v>4100</v>
      </c>
      <c r="H39" s="13" t="s">
        <v>84</v>
      </c>
      <c r="I39" s="15" t="n">
        <f aca="false">F39*G39</f>
        <v>8200</v>
      </c>
      <c r="J39" s="23" t="s">
        <v>514</v>
      </c>
    </row>
    <row r="40" customFormat="false" ht="15" hidden="false" customHeight="false" outlineLevel="0" collapsed="false">
      <c r="A40" s="17" t="s">
        <v>404</v>
      </c>
      <c r="B40" s="17" t="s">
        <v>548</v>
      </c>
      <c r="C40" s="17" t="s">
        <v>23</v>
      </c>
      <c r="D40" s="17" t="s">
        <v>406</v>
      </c>
      <c r="E40" s="17" t="s">
        <v>25</v>
      </c>
      <c r="F40" s="17" t="n">
        <v>4</v>
      </c>
      <c r="G40" s="18" t="n">
        <v>3400</v>
      </c>
      <c r="H40" s="17" t="s">
        <v>532</v>
      </c>
      <c r="I40" s="19" t="n">
        <f aca="false">F40*G40</f>
        <v>13600</v>
      </c>
      <c r="J40" s="21" t="s">
        <v>518</v>
      </c>
    </row>
    <row r="41" customFormat="false" ht="15" hidden="false" customHeight="false" outlineLevel="0" collapsed="false">
      <c r="A41" s="13" t="s">
        <v>244</v>
      </c>
      <c r="B41" s="13" t="s">
        <v>382</v>
      </c>
      <c r="C41" s="13" t="s">
        <v>120</v>
      </c>
      <c r="D41" s="13" t="s">
        <v>246</v>
      </c>
      <c r="E41" s="13" t="s">
        <v>115</v>
      </c>
      <c r="F41" s="13" t="n">
        <v>2</v>
      </c>
      <c r="G41" s="14" t="n">
        <v>4100</v>
      </c>
      <c r="H41" s="13" t="s">
        <v>247</v>
      </c>
      <c r="I41" s="15" t="n">
        <f aca="false">F41*G41</f>
        <v>8200</v>
      </c>
      <c r="J41" s="16" t="s">
        <v>520</v>
      </c>
    </row>
    <row r="42" customFormat="false" ht="15" hidden="false" customHeight="false" outlineLevel="0" collapsed="false">
      <c r="A42" s="17" t="s">
        <v>375</v>
      </c>
      <c r="B42" s="17" t="s">
        <v>549</v>
      </c>
      <c r="C42" s="17" t="s">
        <v>129</v>
      </c>
      <c r="D42" s="17" t="s">
        <v>377</v>
      </c>
      <c r="E42" s="17" t="s">
        <v>109</v>
      </c>
      <c r="F42" s="17" t="n">
        <v>2</v>
      </c>
      <c r="G42" s="18" t="n">
        <v>850</v>
      </c>
      <c r="H42" s="17" t="s">
        <v>378</v>
      </c>
      <c r="I42" s="19" t="n">
        <f aca="false">F42*G42</f>
        <v>1700</v>
      </c>
      <c r="J42" s="21" t="s">
        <v>516</v>
      </c>
    </row>
    <row r="43" customFormat="false" ht="15" hidden="false" customHeight="false" outlineLevel="0" collapsed="false">
      <c r="A43" s="13" t="s">
        <v>221</v>
      </c>
      <c r="B43" s="13" t="s">
        <v>222</v>
      </c>
      <c r="C43" s="13" t="s">
        <v>120</v>
      </c>
      <c r="D43" s="13" t="s">
        <v>223</v>
      </c>
      <c r="E43" s="13" t="s">
        <v>25</v>
      </c>
      <c r="F43" s="13" t="n">
        <v>2</v>
      </c>
      <c r="G43" s="14" t="n">
        <v>1200</v>
      </c>
      <c r="H43" s="13" t="s">
        <v>302</v>
      </c>
      <c r="I43" s="15" t="n">
        <f aca="false">F43*G43</f>
        <v>2400</v>
      </c>
      <c r="J43" s="16" t="s">
        <v>550</v>
      </c>
    </row>
    <row r="44" customFormat="false" ht="15" hidden="false" customHeight="false" outlineLevel="0" collapsed="false">
      <c r="A44" s="17" t="s">
        <v>329</v>
      </c>
      <c r="B44" s="17" t="s">
        <v>330</v>
      </c>
      <c r="C44" s="17" t="s">
        <v>60</v>
      </c>
      <c r="D44" s="17" t="s">
        <v>331</v>
      </c>
      <c r="E44" s="17" t="s">
        <v>56</v>
      </c>
      <c r="F44" s="17" t="n">
        <v>5</v>
      </c>
      <c r="G44" s="18" t="n">
        <v>2500</v>
      </c>
      <c r="H44" s="17" t="s">
        <v>332</v>
      </c>
      <c r="I44" s="19" t="n">
        <f aca="false">F44*G44</f>
        <v>12500</v>
      </c>
      <c r="J44" s="21" t="s">
        <v>530</v>
      </c>
    </row>
    <row r="45" customFormat="false" ht="15" hidden="false" customHeight="false" outlineLevel="0" collapsed="false">
      <c r="A45" s="13" t="s">
        <v>312</v>
      </c>
      <c r="B45" s="13" t="s">
        <v>525</v>
      </c>
      <c r="C45" s="13" t="s">
        <v>120</v>
      </c>
      <c r="D45" s="13" t="s">
        <v>314</v>
      </c>
      <c r="E45" s="13" t="s">
        <v>115</v>
      </c>
      <c r="F45" s="13" t="n">
        <v>3</v>
      </c>
      <c r="G45" s="14" t="n">
        <v>4100</v>
      </c>
      <c r="H45" s="13" t="s">
        <v>315</v>
      </c>
      <c r="I45" s="15" t="n">
        <f aca="false">F45*G45</f>
        <v>12300</v>
      </c>
      <c r="J45" s="16" t="s">
        <v>520</v>
      </c>
    </row>
    <row r="46" customFormat="false" ht="15" hidden="false" customHeight="false" outlineLevel="0" collapsed="false">
      <c r="A46" s="17" t="s">
        <v>279</v>
      </c>
      <c r="B46" s="17" t="s">
        <v>280</v>
      </c>
      <c r="C46" s="17" t="s">
        <v>120</v>
      </c>
      <c r="D46" s="17" t="s">
        <v>281</v>
      </c>
      <c r="E46" s="17" t="s">
        <v>48</v>
      </c>
      <c r="F46" s="17" t="n">
        <v>5</v>
      </c>
      <c r="G46" s="18" t="n">
        <v>450</v>
      </c>
      <c r="H46" s="17" t="s">
        <v>282</v>
      </c>
      <c r="I46" s="19" t="n">
        <f aca="false">F46*G46</f>
        <v>2250</v>
      </c>
      <c r="J46" s="21" t="s">
        <v>551</v>
      </c>
    </row>
    <row r="47" customFormat="false" ht="15" hidden="false" customHeight="false" outlineLevel="0" collapsed="false">
      <c r="A47" s="13" t="s">
        <v>44</v>
      </c>
      <c r="B47" s="13" t="s">
        <v>552</v>
      </c>
      <c r="C47" s="13" t="s">
        <v>98</v>
      </c>
      <c r="D47" s="13" t="s">
        <v>47</v>
      </c>
      <c r="E47" s="13" t="s">
        <v>48</v>
      </c>
      <c r="F47" s="13" t="n">
        <v>2</v>
      </c>
      <c r="G47" s="14" t="n">
        <v>850</v>
      </c>
      <c r="H47" s="13" t="s">
        <v>553</v>
      </c>
      <c r="I47" s="15" t="n">
        <f aca="false">F47*G47</f>
        <v>1700</v>
      </c>
      <c r="J47" s="16" t="s">
        <v>536</v>
      </c>
    </row>
    <row r="48" customFormat="false" ht="15" hidden="false" customHeight="false" outlineLevel="0" collapsed="false">
      <c r="A48" s="17" t="s">
        <v>297</v>
      </c>
      <c r="B48" s="17" t="s">
        <v>554</v>
      </c>
      <c r="C48" s="17" t="s">
        <v>98</v>
      </c>
      <c r="D48" s="17" t="s">
        <v>299</v>
      </c>
      <c r="E48" s="17" t="s">
        <v>109</v>
      </c>
      <c r="F48" s="17" t="n">
        <v>5</v>
      </c>
      <c r="G48" s="18" t="n">
        <v>4100</v>
      </c>
      <c r="H48" s="17" t="s">
        <v>300</v>
      </c>
      <c r="I48" s="19" t="n">
        <f aca="false">F48*G48</f>
        <v>20500</v>
      </c>
      <c r="J48" s="21" t="s">
        <v>516</v>
      </c>
    </row>
    <row r="49" customFormat="false" ht="15" hidden="false" customHeight="false" outlineLevel="0" collapsed="false">
      <c r="A49" s="13" t="s">
        <v>74</v>
      </c>
      <c r="B49" s="13" t="s">
        <v>75</v>
      </c>
      <c r="C49" s="13" t="s">
        <v>103</v>
      </c>
      <c r="D49" s="13" t="s">
        <v>76</v>
      </c>
      <c r="E49" s="13" t="s">
        <v>56</v>
      </c>
      <c r="F49" s="13" t="n">
        <v>3</v>
      </c>
      <c r="G49" s="14" t="n">
        <v>450</v>
      </c>
      <c r="H49" s="13" t="s">
        <v>79</v>
      </c>
      <c r="I49" s="15" t="n">
        <f aca="false">F49*G49</f>
        <v>1350</v>
      </c>
      <c r="J49" s="16" t="s">
        <v>520</v>
      </c>
    </row>
    <row r="50" customFormat="false" ht="15" hidden="false" customHeight="false" outlineLevel="0" collapsed="false">
      <c r="A50" s="17" t="s">
        <v>216</v>
      </c>
      <c r="B50" s="17" t="s">
        <v>555</v>
      </c>
      <c r="C50" s="17" t="s">
        <v>98</v>
      </c>
      <c r="D50" s="17" t="s">
        <v>219</v>
      </c>
      <c r="E50" s="17" t="s">
        <v>33</v>
      </c>
      <c r="F50" s="17" t="n">
        <v>4</v>
      </c>
      <c r="G50" s="18" t="n">
        <v>2500</v>
      </c>
      <c r="H50" s="17" t="s">
        <v>220</v>
      </c>
      <c r="I50" s="19" t="n">
        <f aca="false">F50*G50</f>
        <v>10000</v>
      </c>
      <c r="J50" s="21" t="s">
        <v>520</v>
      </c>
    </row>
    <row r="51" customFormat="false" ht="15" hidden="false" customHeight="false" outlineLevel="0" collapsed="false">
      <c r="A51" s="13" t="s">
        <v>384</v>
      </c>
      <c r="B51" s="13" t="s">
        <v>385</v>
      </c>
      <c r="C51" s="13" t="s">
        <v>103</v>
      </c>
      <c r="D51" s="22" t="s">
        <v>523</v>
      </c>
      <c r="E51" s="13" t="s">
        <v>71</v>
      </c>
      <c r="F51" s="13" t="n">
        <v>4</v>
      </c>
      <c r="G51" s="14" t="n">
        <v>4100</v>
      </c>
      <c r="H51" s="22" t="s">
        <v>523</v>
      </c>
      <c r="I51" s="15" t="n">
        <f aca="false">F51*G51</f>
        <v>16400</v>
      </c>
      <c r="J51" s="16" t="s">
        <v>556</v>
      </c>
    </row>
    <row r="52" customFormat="false" ht="15" hidden="false" customHeight="false" outlineLevel="0" collapsed="false">
      <c r="A52" s="17" t="s">
        <v>307</v>
      </c>
      <c r="B52" s="17" t="s">
        <v>557</v>
      </c>
      <c r="C52" s="17" t="s">
        <v>60</v>
      </c>
      <c r="D52" s="17" t="s">
        <v>310</v>
      </c>
      <c r="E52" s="17" t="s">
        <v>56</v>
      </c>
      <c r="F52" s="17" t="n">
        <v>4</v>
      </c>
      <c r="G52" s="18" t="n">
        <v>850</v>
      </c>
      <c r="H52" s="17" t="s">
        <v>341</v>
      </c>
      <c r="I52" s="19" t="n">
        <f aca="false">F52*G52</f>
        <v>3400</v>
      </c>
      <c r="J52" s="21" t="s">
        <v>536</v>
      </c>
    </row>
    <row r="53" customFormat="false" ht="15" hidden="false" customHeight="false" outlineLevel="0" collapsed="false">
      <c r="A53" s="13" t="s">
        <v>127</v>
      </c>
      <c r="B53" s="13" t="s">
        <v>558</v>
      </c>
      <c r="C53" s="13" t="s">
        <v>129</v>
      </c>
      <c r="D53" s="13" t="s">
        <v>130</v>
      </c>
      <c r="E53" s="13" t="s">
        <v>109</v>
      </c>
      <c r="F53" s="13" t="n">
        <v>1</v>
      </c>
      <c r="G53" s="14" t="n">
        <v>1200</v>
      </c>
      <c r="H53" s="13" t="s">
        <v>559</v>
      </c>
      <c r="I53" s="15" t="n">
        <f aca="false">F53*G53</f>
        <v>1200</v>
      </c>
      <c r="J53" s="16" t="s">
        <v>518</v>
      </c>
    </row>
    <row r="54" customFormat="false" ht="15" hidden="false" customHeight="false" outlineLevel="0" collapsed="false">
      <c r="A54" s="17" t="s">
        <v>485</v>
      </c>
      <c r="B54" s="17" t="s">
        <v>515</v>
      </c>
      <c r="C54" s="17" t="s">
        <v>60</v>
      </c>
      <c r="D54" s="17" t="s">
        <v>150</v>
      </c>
      <c r="E54" s="17" t="s">
        <v>33</v>
      </c>
      <c r="F54" s="17" t="n">
        <v>2</v>
      </c>
      <c r="G54" s="18" t="n">
        <v>2500</v>
      </c>
      <c r="H54" s="17" t="s">
        <v>560</v>
      </c>
      <c r="I54" s="19" t="n">
        <f aca="false">F54*G54</f>
        <v>5000</v>
      </c>
      <c r="J54" s="21" t="s">
        <v>536</v>
      </c>
    </row>
    <row r="55" customFormat="false" ht="15" hidden="false" customHeight="false" outlineLevel="0" collapsed="false">
      <c r="A55" s="13" t="s">
        <v>52</v>
      </c>
      <c r="B55" s="13" t="s">
        <v>561</v>
      </c>
      <c r="C55" s="13" t="s">
        <v>129</v>
      </c>
      <c r="D55" s="13" t="s">
        <v>55</v>
      </c>
      <c r="E55" s="13" t="s">
        <v>56</v>
      </c>
      <c r="F55" s="13" t="n">
        <v>1</v>
      </c>
      <c r="G55" s="14" t="n">
        <v>3400</v>
      </c>
      <c r="H55" s="13" t="s">
        <v>57</v>
      </c>
      <c r="I55" s="15" t="n">
        <f aca="false">F55*G55</f>
        <v>3400</v>
      </c>
      <c r="J55" s="16" t="s">
        <v>516</v>
      </c>
    </row>
    <row r="56" customFormat="false" ht="15" hidden="false" customHeight="false" outlineLevel="0" collapsed="false">
      <c r="A56" s="17" t="s">
        <v>287</v>
      </c>
      <c r="B56" s="17" t="s">
        <v>562</v>
      </c>
      <c r="C56" s="17" t="s">
        <v>120</v>
      </c>
      <c r="D56" s="17" t="s">
        <v>289</v>
      </c>
      <c r="E56" s="17" t="s">
        <v>25</v>
      </c>
      <c r="F56" s="17" t="n">
        <v>5</v>
      </c>
      <c r="G56" s="18" t="n">
        <v>3400</v>
      </c>
      <c r="H56" s="17" t="s">
        <v>290</v>
      </c>
      <c r="I56" s="19" t="n">
        <f aca="false">F56*G56</f>
        <v>17000</v>
      </c>
      <c r="J56" s="21" t="s">
        <v>516</v>
      </c>
    </row>
    <row r="57" customFormat="false" ht="15" hidden="false" customHeight="false" outlineLevel="0" collapsed="false">
      <c r="A57" s="13" t="s">
        <v>462</v>
      </c>
      <c r="B57" s="13" t="s">
        <v>463</v>
      </c>
      <c r="C57" s="13" t="s">
        <v>87</v>
      </c>
      <c r="D57" s="13" t="s">
        <v>464</v>
      </c>
      <c r="E57" s="13" t="s">
        <v>109</v>
      </c>
      <c r="F57" s="13" t="n">
        <v>1</v>
      </c>
      <c r="G57" s="14" t="n">
        <v>2500</v>
      </c>
      <c r="H57" s="13" t="s">
        <v>28</v>
      </c>
      <c r="I57" s="15" t="n">
        <f aca="false">F57*G57</f>
        <v>2500</v>
      </c>
      <c r="J57" s="16" t="s">
        <v>538</v>
      </c>
    </row>
    <row r="58" customFormat="false" ht="15" hidden="false" customHeight="false" outlineLevel="0" collapsed="false">
      <c r="A58" s="17" t="s">
        <v>212</v>
      </c>
      <c r="B58" s="17" t="s">
        <v>563</v>
      </c>
      <c r="C58" s="17" t="s">
        <v>129</v>
      </c>
      <c r="D58" s="17" t="s">
        <v>214</v>
      </c>
      <c r="E58" s="17" t="s">
        <v>41</v>
      </c>
      <c r="F58" s="17" t="n">
        <v>1</v>
      </c>
      <c r="G58" s="18" t="n">
        <v>3400</v>
      </c>
      <c r="H58" s="17" t="s">
        <v>215</v>
      </c>
      <c r="I58" s="19" t="n">
        <f aca="false">F58*G58</f>
        <v>3400</v>
      </c>
      <c r="J58" s="21" t="s">
        <v>542</v>
      </c>
    </row>
    <row r="59" customFormat="false" ht="15" hidden="false" customHeight="false" outlineLevel="0" collapsed="false">
      <c r="A59" s="13" t="s">
        <v>434</v>
      </c>
      <c r="B59" s="13" t="s">
        <v>564</v>
      </c>
      <c r="C59" s="13" t="s">
        <v>60</v>
      </c>
      <c r="D59" s="13" t="s">
        <v>436</v>
      </c>
      <c r="E59" s="13" t="s">
        <v>33</v>
      </c>
      <c r="F59" s="13" t="n">
        <v>1</v>
      </c>
      <c r="G59" s="14" t="n">
        <v>1200</v>
      </c>
      <c r="H59" s="13" t="s">
        <v>565</v>
      </c>
      <c r="I59" s="15" t="n">
        <f aca="false">F59*G59</f>
        <v>1200</v>
      </c>
      <c r="J59" s="16" t="s">
        <v>538</v>
      </c>
    </row>
    <row r="60" customFormat="false" ht="15" hidden="false" customHeight="false" outlineLevel="0" collapsed="false">
      <c r="A60" s="17" t="s">
        <v>184</v>
      </c>
      <c r="B60" s="17" t="s">
        <v>185</v>
      </c>
      <c r="C60" s="17" t="s">
        <v>60</v>
      </c>
      <c r="D60" s="17" t="s">
        <v>186</v>
      </c>
      <c r="E60" s="17" t="s">
        <v>115</v>
      </c>
      <c r="F60" s="17" t="n">
        <v>2</v>
      </c>
      <c r="G60" s="18" t="n">
        <v>1850</v>
      </c>
      <c r="H60" s="17" t="s">
        <v>188</v>
      </c>
      <c r="I60" s="19" t="n">
        <f aca="false">F60*G60</f>
        <v>3700</v>
      </c>
      <c r="J60" s="21" t="s">
        <v>529</v>
      </c>
    </row>
    <row r="61" customFormat="false" ht="15" hidden="false" customHeight="false" outlineLevel="0" collapsed="false">
      <c r="A61" s="13" t="s">
        <v>303</v>
      </c>
      <c r="B61" s="13" t="s">
        <v>304</v>
      </c>
      <c r="C61" s="13" t="s">
        <v>257</v>
      </c>
      <c r="D61" s="22" t="s">
        <v>523</v>
      </c>
      <c r="E61" s="13" t="s">
        <v>48</v>
      </c>
      <c r="F61" s="13" t="n">
        <v>5</v>
      </c>
      <c r="G61" s="14" t="n">
        <v>4100</v>
      </c>
      <c r="H61" s="13" t="s">
        <v>566</v>
      </c>
      <c r="I61" s="15" t="n">
        <f aca="false">F61*G61</f>
        <v>20500</v>
      </c>
      <c r="J61" s="16" t="s">
        <v>567</v>
      </c>
    </row>
    <row r="62" customFormat="false" ht="15" hidden="false" customHeight="false" outlineLevel="0" collapsed="false">
      <c r="A62" s="17" t="s">
        <v>391</v>
      </c>
      <c r="B62" s="17" t="s">
        <v>185</v>
      </c>
      <c r="C62" s="17" t="s">
        <v>98</v>
      </c>
      <c r="D62" s="17" t="s">
        <v>186</v>
      </c>
      <c r="E62" s="17" t="s">
        <v>48</v>
      </c>
      <c r="F62" s="17" t="n">
        <v>4</v>
      </c>
      <c r="G62" s="18" t="n">
        <v>690</v>
      </c>
      <c r="H62" s="17" t="s">
        <v>207</v>
      </c>
      <c r="I62" s="19" t="n">
        <f aca="false">F62*G62</f>
        <v>2760</v>
      </c>
      <c r="J62" s="21" t="s">
        <v>520</v>
      </c>
    </row>
    <row r="63" customFormat="false" ht="15" hidden="false" customHeight="false" outlineLevel="0" collapsed="false">
      <c r="A63" s="13" t="s">
        <v>361</v>
      </c>
      <c r="B63" s="13" t="s">
        <v>222</v>
      </c>
      <c r="C63" s="13" t="s">
        <v>60</v>
      </c>
      <c r="D63" s="13" t="s">
        <v>223</v>
      </c>
      <c r="E63" s="13" t="s">
        <v>33</v>
      </c>
      <c r="F63" s="13" t="n">
        <v>5</v>
      </c>
      <c r="G63" s="14" t="n">
        <v>1200</v>
      </c>
      <c r="H63" s="13" t="s">
        <v>192</v>
      </c>
      <c r="I63" s="15" t="n">
        <f aca="false">F63*G63</f>
        <v>6000</v>
      </c>
      <c r="J63" s="23" t="s">
        <v>514</v>
      </c>
    </row>
    <row r="64" customFormat="false" ht="15" hidden="false" customHeight="false" outlineLevel="0" collapsed="false">
      <c r="A64" s="17" t="s">
        <v>205</v>
      </c>
      <c r="B64" s="17" t="s">
        <v>97</v>
      </c>
      <c r="C64" s="17" t="s">
        <v>129</v>
      </c>
      <c r="D64" s="17" t="s">
        <v>99</v>
      </c>
      <c r="E64" s="17" t="s">
        <v>115</v>
      </c>
      <c r="F64" s="17" t="n">
        <v>3</v>
      </c>
      <c r="G64" s="18" t="n">
        <v>3400</v>
      </c>
      <c r="H64" s="17" t="s">
        <v>207</v>
      </c>
      <c r="I64" s="19" t="n">
        <f aca="false">F64*G64</f>
        <v>10200</v>
      </c>
      <c r="J64" s="21" t="s">
        <v>520</v>
      </c>
    </row>
    <row r="65" customFormat="false" ht="15" hidden="false" customHeight="false" outlineLevel="0" collapsed="false">
      <c r="A65" s="13" t="s">
        <v>468</v>
      </c>
      <c r="B65" s="13" t="s">
        <v>198</v>
      </c>
      <c r="C65" s="13" t="s">
        <v>98</v>
      </c>
      <c r="D65" s="13" t="s">
        <v>199</v>
      </c>
      <c r="E65" s="13" t="s">
        <v>56</v>
      </c>
      <c r="F65" s="13" t="n">
        <v>1</v>
      </c>
      <c r="G65" s="14" t="n">
        <v>850</v>
      </c>
      <c r="H65" s="13" t="s">
        <v>568</v>
      </c>
      <c r="I65" s="15" t="n">
        <f aca="false">F65*G65</f>
        <v>850</v>
      </c>
      <c r="J65" s="16" t="s">
        <v>550</v>
      </c>
    </row>
    <row r="66" customFormat="false" ht="15" hidden="false" customHeight="false" outlineLevel="0" collapsed="false">
      <c r="A66" s="17" t="s">
        <v>101</v>
      </c>
      <c r="B66" s="17" t="s">
        <v>102</v>
      </c>
      <c r="C66" s="17" t="s">
        <v>103</v>
      </c>
      <c r="D66" s="17" t="s">
        <v>104</v>
      </c>
      <c r="E66" s="17" t="s">
        <v>71</v>
      </c>
      <c r="F66" s="17" t="n">
        <v>3</v>
      </c>
      <c r="G66" s="18" t="n">
        <v>1200</v>
      </c>
      <c r="H66" s="17" t="s">
        <v>105</v>
      </c>
      <c r="I66" s="19" t="n">
        <f aca="false">F66*G66</f>
        <v>3600</v>
      </c>
      <c r="J66" s="20" t="s">
        <v>514</v>
      </c>
    </row>
    <row r="67" customFormat="false" ht="15" hidden="false" customHeight="false" outlineLevel="0" collapsed="false">
      <c r="A67" s="13" t="s">
        <v>320</v>
      </c>
      <c r="B67" s="13" t="s">
        <v>321</v>
      </c>
      <c r="C67" s="13" t="s">
        <v>120</v>
      </c>
      <c r="D67" s="13" t="s">
        <v>322</v>
      </c>
      <c r="E67" s="13" t="s">
        <v>71</v>
      </c>
      <c r="F67" s="13" t="n">
        <v>3</v>
      </c>
      <c r="G67" s="14" t="n">
        <v>450</v>
      </c>
      <c r="H67" s="13" t="s">
        <v>323</v>
      </c>
      <c r="I67" s="15" t="n">
        <f aca="false">F67*G67</f>
        <v>1350</v>
      </c>
      <c r="J67" s="23" t="s">
        <v>514</v>
      </c>
    </row>
    <row r="68" customFormat="false" ht="15" hidden="false" customHeight="false" outlineLevel="0" collapsed="false">
      <c r="A68" s="17" t="s">
        <v>362</v>
      </c>
      <c r="B68" s="17" t="s">
        <v>569</v>
      </c>
      <c r="C68" s="17" t="s">
        <v>98</v>
      </c>
      <c r="D68" s="17" t="s">
        <v>364</v>
      </c>
      <c r="E68" s="17" t="s">
        <v>56</v>
      </c>
      <c r="F68" s="17" t="n">
        <v>5</v>
      </c>
      <c r="G68" s="18" t="n">
        <v>4100</v>
      </c>
      <c r="H68" s="17" t="s">
        <v>229</v>
      </c>
      <c r="I68" s="19" t="n">
        <f aca="false">F68*G68</f>
        <v>20500</v>
      </c>
      <c r="J68" s="21" t="s">
        <v>513</v>
      </c>
    </row>
    <row r="69" customFormat="false" ht="15" hidden="false" customHeight="false" outlineLevel="0" collapsed="false">
      <c r="A69" s="13" t="s">
        <v>234</v>
      </c>
      <c r="B69" s="13" t="s">
        <v>154</v>
      </c>
      <c r="C69" s="13" t="s">
        <v>257</v>
      </c>
      <c r="D69" s="13" t="s">
        <v>155</v>
      </c>
      <c r="E69" s="13" t="s">
        <v>41</v>
      </c>
      <c r="F69" s="13" t="n">
        <v>5</v>
      </c>
      <c r="G69" s="14" t="n">
        <v>3400</v>
      </c>
      <c r="H69" s="13" t="s">
        <v>220</v>
      </c>
      <c r="I69" s="15" t="n">
        <f aca="false">F69*G69</f>
        <v>17000</v>
      </c>
      <c r="J69" s="16" t="s">
        <v>516</v>
      </c>
    </row>
    <row r="70" customFormat="false" ht="15" hidden="false" customHeight="false" outlineLevel="0" collapsed="false">
      <c r="A70" s="17" t="s">
        <v>274</v>
      </c>
      <c r="B70" s="17" t="s">
        <v>493</v>
      </c>
      <c r="C70" s="17" t="s">
        <v>103</v>
      </c>
      <c r="D70" s="17" t="s">
        <v>276</v>
      </c>
      <c r="E70" s="17" t="s">
        <v>109</v>
      </c>
      <c r="F70" s="17" t="n">
        <v>2</v>
      </c>
      <c r="G70" s="18" t="n">
        <v>850</v>
      </c>
      <c r="H70" s="17" t="s">
        <v>570</v>
      </c>
      <c r="I70" s="19" t="n">
        <f aca="false">F70*G70</f>
        <v>1700</v>
      </c>
      <c r="J70" s="21" t="s">
        <v>536</v>
      </c>
    </row>
    <row r="71" customFormat="false" ht="15" hidden="false" customHeight="false" outlineLevel="0" collapsed="false">
      <c r="A71" s="13" t="s">
        <v>133</v>
      </c>
      <c r="B71" s="13" t="s">
        <v>134</v>
      </c>
      <c r="C71" s="13" t="s">
        <v>120</v>
      </c>
      <c r="D71" s="22" t="s">
        <v>523</v>
      </c>
      <c r="E71" s="13" t="s">
        <v>115</v>
      </c>
      <c r="F71" s="13" t="n">
        <v>1</v>
      </c>
      <c r="G71" s="14" t="n">
        <v>1850</v>
      </c>
      <c r="H71" s="13" t="s">
        <v>571</v>
      </c>
      <c r="I71" s="15" t="n">
        <f aca="false">F71*G71</f>
        <v>1850</v>
      </c>
      <c r="J71" s="16" t="s">
        <v>567</v>
      </c>
    </row>
    <row r="72" customFormat="false" ht="15" hidden="false" customHeight="false" outlineLevel="0" collapsed="false">
      <c r="A72" s="17" t="s">
        <v>261</v>
      </c>
      <c r="B72" s="17" t="s">
        <v>262</v>
      </c>
      <c r="C72" s="17" t="s">
        <v>23</v>
      </c>
      <c r="D72" s="17" t="s">
        <v>263</v>
      </c>
      <c r="E72" s="17" t="s">
        <v>25</v>
      </c>
      <c r="F72" s="17" t="n">
        <v>5</v>
      </c>
      <c r="G72" s="18" t="n">
        <v>1850</v>
      </c>
      <c r="H72" s="17" t="s">
        <v>229</v>
      </c>
      <c r="I72" s="19" t="n">
        <f aca="false">F72*G72</f>
        <v>9250</v>
      </c>
      <c r="J72" s="20" t="s">
        <v>514</v>
      </c>
    </row>
    <row r="73" customFormat="false" ht="15" hidden="false" customHeight="false" outlineLevel="0" collapsed="false">
      <c r="A73" s="13" t="s">
        <v>240</v>
      </c>
      <c r="B73" s="13" t="s">
        <v>572</v>
      </c>
      <c r="C73" s="13" t="s">
        <v>129</v>
      </c>
      <c r="D73" s="13" t="s">
        <v>242</v>
      </c>
      <c r="E73" s="13" t="s">
        <v>48</v>
      </c>
      <c r="F73" s="13" t="n">
        <v>2</v>
      </c>
      <c r="G73" s="14" t="n">
        <v>1850</v>
      </c>
      <c r="H73" s="13" t="s">
        <v>396</v>
      </c>
      <c r="I73" s="15" t="n">
        <f aca="false">F73*G73</f>
        <v>3700</v>
      </c>
      <c r="J73" s="16" t="s">
        <v>536</v>
      </c>
    </row>
    <row r="74" customFormat="false" ht="15" hidden="false" customHeight="false" outlineLevel="0" collapsed="false">
      <c r="A74" s="17" t="s">
        <v>225</v>
      </c>
      <c r="B74" s="17" t="s">
        <v>226</v>
      </c>
      <c r="C74" s="17" t="s">
        <v>87</v>
      </c>
      <c r="D74" s="17" t="s">
        <v>228</v>
      </c>
      <c r="E74" s="17" t="s">
        <v>109</v>
      </c>
      <c r="F74" s="17" t="n">
        <v>5</v>
      </c>
      <c r="G74" s="18" t="n">
        <v>2500</v>
      </c>
      <c r="H74" s="17" t="s">
        <v>229</v>
      </c>
      <c r="I74" s="19" t="n">
        <f aca="false">F74*G74</f>
        <v>12500</v>
      </c>
      <c r="J74" s="21" t="s">
        <v>516</v>
      </c>
    </row>
    <row r="75" customFormat="false" ht="15" hidden="false" customHeight="false" outlineLevel="0" collapsed="false">
      <c r="A75" s="13" t="s">
        <v>458</v>
      </c>
      <c r="B75" s="13" t="s">
        <v>573</v>
      </c>
      <c r="C75" s="13" t="s">
        <v>103</v>
      </c>
      <c r="D75" s="13" t="s">
        <v>460</v>
      </c>
      <c r="E75" s="13" t="s">
        <v>109</v>
      </c>
      <c r="F75" s="13" t="n">
        <v>2</v>
      </c>
      <c r="G75" s="14" t="n">
        <v>450</v>
      </c>
      <c r="H75" s="13" t="s">
        <v>461</v>
      </c>
      <c r="I75" s="15" t="n">
        <f aca="false">F75*G75</f>
        <v>900</v>
      </c>
      <c r="J75" s="16" t="s">
        <v>516</v>
      </c>
    </row>
    <row r="76" customFormat="false" ht="15" hidden="false" customHeight="false" outlineLevel="0" collapsed="false">
      <c r="A76" s="17" t="s">
        <v>367</v>
      </c>
      <c r="B76" s="17" t="s">
        <v>574</v>
      </c>
      <c r="C76" s="17" t="s">
        <v>129</v>
      </c>
      <c r="D76" s="17" t="s">
        <v>369</v>
      </c>
      <c r="E76" s="17" t="s">
        <v>71</v>
      </c>
      <c r="F76" s="17" t="n">
        <v>5</v>
      </c>
      <c r="G76" s="18" t="n">
        <v>1200</v>
      </c>
      <c r="H76" s="17" t="s">
        <v>575</v>
      </c>
      <c r="I76" s="19" t="n">
        <f aca="false">F76*G76</f>
        <v>6000</v>
      </c>
      <c r="J76" s="21" t="s">
        <v>538</v>
      </c>
    </row>
    <row r="77" customFormat="false" ht="15" hidden="false" customHeight="false" outlineLevel="0" collapsed="false">
      <c r="A77" s="13" t="s">
        <v>397</v>
      </c>
      <c r="B77" s="13" t="s">
        <v>398</v>
      </c>
      <c r="C77" s="13" t="s">
        <v>23</v>
      </c>
      <c r="D77" s="13" t="s">
        <v>399</v>
      </c>
      <c r="E77" s="13" t="s">
        <v>71</v>
      </c>
      <c r="F77" s="13" t="n">
        <v>1</v>
      </c>
      <c r="G77" s="14" t="n">
        <v>850</v>
      </c>
      <c r="H77" s="13" t="s">
        <v>400</v>
      </c>
      <c r="I77" s="15" t="n">
        <f aca="false">F77*G77</f>
        <v>850</v>
      </c>
      <c r="J77" s="16" t="s">
        <v>529</v>
      </c>
    </row>
    <row r="78" customFormat="false" ht="15" hidden="false" customHeight="false" outlineLevel="0" collapsed="false">
      <c r="A78" s="17" t="s">
        <v>111</v>
      </c>
      <c r="B78" s="17" t="s">
        <v>231</v>
      </c>
      <c r="C78" s="17" t="s">
        <v>257</v>
      </c>
      <c r="D78" s="17" t="s">
        <v>114</v>
      </c>
      <c r="E78" s="17" t="s">
        <v>115</v>
      </c>
      <c r="F78" s="17" t="n">
        <v>3</v>
      </c>
      <c r="G78" s="18" t="n">
        <v>1850</v>
      </c>
      <c r="H78" s="24" t="s">
        <v>523</v>
      </c>
      <c r="I78" s="19" t="n">
        <f aca="false">F78*G78</f>
        <v>5550</v>
      </c>
      <c r="J78" s="21" t="s">
        <v>536</v>
      </c>
    </row>
    <row r="79" customFormat="false" ht="15" hidden="false" customHeight="false" outlineLevel="0" collapsed="false">
      <c r="A79" s="13" t="s">
        <v>316</v>
      </c>
      <c r="B79" s="13" t="s">
        <v>489</v>
      </c>
      <c r="C79" s="13" t="s">
        <v>120</v>
      </c>
      <c r="D79" s="13" t="s">
        <v>318</v>
      </c>
      <c r="E79" s="13" t="s">
        <v>25</v>
      </c>
      <c r="F79" s="13" t="n">
        <v>3</v>
      </c>
      <c r="G79" s="14" t="n">
        <v>4100</v>
      </c>
      <c r="H79" s="13" t="s">
        <v>319</v>
      </c>
      <c r="I79" s="15" t="n">
        <f aca="false">F79*G79</f>
        <v>12300</v>
      </c>
      <c r="J79" s="16" t="s">
        <v>516</v>
      </c>
    </row>
    <row r="80" customFormat="false" ht="15" hidden="false" customHeight="false" outlineLevel="0" collapsed="false">
      <c r="A80" s="17" t="s">
        <v>479</v>
      </c>
      <c r="B80" s="17" t="s">
        <v>456</v>
      </c>
      <c r="C80" s="17" t="s">
        <v>120</v>
      </c>
      <c r="D80" s="17" t="s">
        <v>457</v>
      </c>
      <c r="E80" s="17" t="s">
        <v>115</v>
      </c>
      <c r="F80" s="17" t="n">
        <v>5</v>
      </c>
      <c r="G80" s="18" t="n">
        <v>3400</v>
      </c>
      <c r="H80" s="17" t="s">
        <v>220</v>
      </c>
      <c r="I80" s="19" t="n">
        <f aca="false">F80*G80</f>
        <v>17000</v>
      </c>
      <c r="J80" s="21" t="s">
        <v>516</v>
      </c>
    </row>
    <row r="81" customFormat="false" ht="15" hidden="false" customHeight="false" outlineLevel="0" collapsed="false">
      <c r="A81" s="13" t="s">
        <v>481</v>
      </c>
      <c r="B81" s="13" t="s">
        <v>576</v>
      </c>
      <c r="C81" s="13" t="s">
        <v>98</v>
      </c>
      <c r="D81" s="13" t="s">
        <v>483</v>
      </c>
      <c r="E81" s="13" t="s">
        <v>56</v>
      </c>
      <c r="F81" s="13" t="n">
        <v>1</v>
      </c>
      <c r="G81" s="14" t="n">
        <v>450</v>
      </c>
      <c r="H81" s="13" t="s">
        <v>484</v>
      </c>
      <c r="I81" s="15" t="n">
        <f aca="false">F81*G81</f>
        <v>450</v>
      </c>
      <c r="J81" s="16" t="s">
        <v>516</v>
      </c>
    </row>
    <row r="82" customFormat="false" ht="15" hidden="false" customHeight="false" outlineLevel="0" collapsed="false">
      <c r="A82" s="17" t="s">
        <v>21</v>
      </c>
      <c r="B82" s="17" t="s">
        <v>22</v>
      </c>
      <c r="C82" s="17" t="s">
        <v>23</v>
      </c>
      <c r="D82" s="17" t="s">
        <v>24</v>
      </c>
      <c r="E82" s="17" t="s">
        <v>25</v>
      </c>
      <c r="F82" s="17" t="n">
        <v>4</v>
      </c>
      <c r="G82" s="18" t="n">
        <v>450</v>
      </c>
      <c r="H82" s="17" t="s">
        <v>28</v>
      </c>
      <c r="I82" s="19" t="n">
        <f aca="false">F82*G82</f>
        <v>1800</v>
      </c>
      <c r="J82" s="21" t="s">
        <v>530</v>
      </c>
    </row>
    <row r="83" customFormat="false" ht="15" hidden="false" customHeight="false" outlineLevel="0" collapsed="false">
      <c r="A83" s="13" t="s">
        <v>189</v>
      </c>
      <c r="B83" s="13" t="s">
        <v>190</v>
      </c>
      <c r="C83" s="13" t="s">
        <v>129</v>
      </c>
      <c r="D83" s="13" t="s">
        <v>191</v>
      </c>
      <c r="E83" s="13" t="s">
        <v>71</v>
      </c>
      <c r="F83" s="13" t="n">
        <v>1</v>
      </c>
      <c r="G83" s="14" t="n">
        <v>4100</v>
      </c>
      <c r="H83" s="13" t="s">
        <v>192</v>
      </c>
      <c r="I83" s="15" t="n">
        <f aca="false">F83*G83</f>
        <v>4100</v>
      </c>
      <c r="J83" s="23" t="s">
        <v>514</v>
      </c>
    </row>
    <row r="84" customFormat="false" ht="15" hidden="false" customHeight="false" outlineLevel="0" collapsed="false">
      <c r="A84" s="17" t="s">
        <v>270</v>
      </c>
      <c r="B84" s="17" t="s">
        <v>577</v>
      </c>
      <c r="C84" s="17" t="s">
        <v>23</v>
      </c>
      <c r="D84" s="17" t="s">
        <v>272</v>
      </c>
      <c r="E84" s="17" t="s">
        <v>33</v>
      </c>
      <c r="F84" s="17" t="n">
        <v>4</v>
      </c>
      <c r="G84" s="18" t="n">
        <v>1850</v>
      </c>
      <c r="H84" s="24" t="s">
        <v>523</v>
      </c>
      <c r="I84" s="19" t="n">
        <f aca="false">F84*G84</f>
        <v>7400</v>
      </c>
      <c r="J84" s="21" t="s">
        <v>536</v>
      </c>
    </row>
    <row r="85" customFormat="false" ht="15" hidden="false" customHeight="false" outlineLevel="0" collapsed="false">
      <c r="A85" s="13" t="s">
        <v>438</v>
      </c>
      <c r="B85" s="13" t="s">
        <v>330</v>
      </c>
      <c r="C85" s="13" t="s">
        <v>103</v>
      </c>
      <c r="D85" s="13" t="s">
        <v>331</v>
      </c>
      <c r="E85" s="13" t="s">
        <v>56</v>
      </c>
      <c r="F85" s="13" t="n">
        <v>4</v>
      </c>
      <c r="G85" s="14" t="n">
        <v>4100</v>
      </c>
      <c r="H85" s="13" t="s">
        <v>578</v>
      </c>
      <c r="I85" s="15" t="n">
        <f aca="false">F85*G85</f>
        <v>16400</v>
      </c>
      <c r="J85" s="16" t="s">
        <v>550</v>
      </c>
    </row>
    <row r="86" customFormat="false" ht="15" hidden="false" customHeight="false" outlineLevel="0" collapsed="false">
      <c r="A86" s="17" t="s">
        <v>193</v>
      </c>
      <c r="B86" s="17" t="s">
        <v>579</v>
      </c>
      <c r="C86" s="17" t="s">
        <v>60</v>
      </c>
      <c r="D86" s="17" t="s">
        <v>195</v>
      </c>
      <c r="E86" s="17" t="s">
        <v>115</v>
      </c>
      <c r="F86" s="17" t="n">
        <v>5</v>
      </c>
      <c r="G86" s="18" t="n">
        <v>1200</v>
      </c>
      <c r="H86" s="17" t="s">
        <v>580</v>
      </c>
      <c r="I86" s="19" t="n">
        <f aca="false">F86*G86</f>
        <v>6000</v>
      </c>
      <c r="J86" s="21" t="s">
        <v>538</v>
      </c>
    </row>
    <row r="87" customFormat="false" ht="15" hidden="false" customHeight="false" outlineLevel="0" collapsed="false">
      <c r="A87" s="13" t="s">
        <v>449</v>
      </c>
      <c r="B87" s="13" t="s">
        <v>198</v>
      </c>
      <c r="C87" s="13" t="s">
        <v>87</v>
      </c>
      <c r="D87" s="13" t="s">
        <v>199</v>
      </c>
      <c r="E87" s="13" t="s">
        <v>71</v>
      </c>
      <c r="F87" s="13" t="n">
        <v>3</v>
      </c>
      <c r="G87" s="14" t="n">
        <v>850</v>
      </c>
      <c r="H87" s="13" t="s">
        <v>452</v>
      </c>
      <c r="I87" s="15" t="n">
        <f aca="false">F87*G87</f>
        <v>2550</v>
      </c>
      <c r="J87" s="16" t="s">
        <v>520</v>
      </c>
    </row>
    <row r="88" customFormat="false" ht="15" hidden="false" customHeight="false" outlineLevel="0" collapsed="false">
      <c r="A88" s="17" t="s">
        <v>143</v>
      </c>
      <c r="B88" s="17" t="s">
        <v>144</v>
      </c>
      <c r="C88" s="17" t="s">
        <v>129</v>
      </c>
      <c r="D88" s="17" t="s">
        <v>146</v>
      </c>
      <c r="E88" s="17" t="s">
        <v>71</v>
      </c>
      <c r="F88" s="17" t="n">
        <v>1</v>
      </c>
      <c r="G88" s="18" t="n">
        <v>1200</v>
      </c>
      <c r="H88" s="17" t="s">
        <v>581</v>
      </c>
      <c r="I88" s="19" t="n">
        <f aca="false">F88*G88</f>
        <v>1200</v>
      </c>
      <c r="J88" s="21" t="s">
        <v>538</v>
      </c>
    </row>
    <row r="89" customFormat="false" ht="15" hidden="false" customHeight="false" outlineLevel="0" collapsed="false">
      <c r="A89" s="13" t="s">
        <v>474</v>
      </c>
      <c r="B89" s="13" t="s">
        <v>521</v>
      </c>
      <c r="C89" s="13" t="s">
        <v>60</v>
      </c>
      <c r="D89" s="13" t="s">
        <v>121</v>
      </c>
      <c r="E89" s="13" t="s">
        <v>41</v>
      </c>
      <c r="F89" s="13" t="n">
        <v>4</v>
      </c>
      <c r="G89" s="14" t="n">
        <v>4100</v>
      </c>
      <c r="H89" s="13" t="s">
        <v>62</v>
      </c>
      <c r="I89" s="15" t="n">
        <f aca="false">F89*G89</f>
        <v>16400</v>
      </c>
      <c r="J89" s="16" t="s">
        <v>516</v>
      </c>
    </row>
    <row r="90" customFormat="false" ht="15" hidden="false" customHeight="false" outlineLevel="0" collapsed="false">
      <c r="A90" s="17" t="s">
        <v>427</v>
      </c>
      <c r="B90" s="17" t="s">
        <v>190</v>
      </c>
      <c r="C90" s="17" t="s">
        <v>60</v>
      </c>
      <c r="D90" s="17" t="s">
        <v>191</v>
      </c>
      <c r="E90" s="17" t="s">
        <v>33</v>
      </c>
      <c r="F90" s="17" t="n">
        <v>4</v>
      </c>
      <c r="G90" s="18" t="n">
        <v>450</v>
      </c>
      <c r="H90" s="17" t="s">
        <v>105</v>
      </c>
      <c r="I90" s="19" t="n">
        <f aca="false">F90*G90</f>
        <v>1800</v>
      </c>
      <c r="J90" s="20" t="s">
        <v>514</v>
      </c>
    </row>
    <row r="91" customFormat="false" ht="15" hidden="false" customHeight="false" outlineLevel="0" collapsed="false">
      <c r="A91" s="13" t="s">
        <v>153</v>
      </c>
      <c r="B91" s="13" t="s">
        <v>154</v>
      </c>
      <c r="C91" s="13" t="s">
        <v>129</v>
      </c>
      <c r="D91" s="13" t="s">
        <v>155</v>
      </c>
      <c r="E91" s="13" t="s">
        <v>71</v>
      </c>
      <c r="F91" s="13" t="n">
        <v>4</v>
      </c>
      <c r="G91" s="14" t="n">
        <v>1200</v>
      </c>
      <c r="H91" s="13" t="s">
        <v>156</v>
      </c>
      <c r="I91" s="15" t="n">
        <f aca="false">F91*G91</f>
        <v>4800</v>
      </c>
      <c r="J91" s="16" t="s">
        <v>551</v>
      </c>
    </row>
    <row r="92" customFormat="false" ht="15" hidden="false" customHeight="false" outlineLevel="0" collapsed="false">
      <c r="A92" s="17" t="s">
        <v>488</v>
      </c>
      <c r="B92" s="17" t="s">
        <v>489</v>
      </c>
      <c r="C92" s="17" t="s">
        <v>23</v>
      </c>
      <c r="D92" s="17" t="s">
        <v>318</v>
      </c>
      <c r="E92" s="17" t="s">
        <v>48</v>
      </c>
      <c r="F92" s="17" t="n">
        <v>5</v>
      </c>
      <c r="G92" s="18" t="n">
        <v>1850</v>
      </c>
      <c r="H92" s="17" t="s">
        <v>347</v>
      </c>
      <c r="I92" s="19" t="n">
        <f aca="false">F92*G92</f>
        <v>9250</v>
      </c>
      <c r="J92" s="20" t="s">
        <v>514</v>
      </c>
    </row>
    <row r="93" customFormat="false" ht="15" hidden="false" customHeight="false" outlineLevel="0" collapsed="false">
      <c r="A93" s="13" t="s">
        <v>283</v>
      </c>
      <c r="B93" s="13" t="s">
        <v>284</v>
      </c>
      <c r="C93" s="13" t="s">
        <v>60</v>
      </c>
      <c r="D93" s="13" t="s">
        <v>285</v>
      </c>
      <c r="E93" s="13" t="s">
        <v>33</v>
      </c>
      <c r="F93" s="13" t="n">
        <v>3</v>
      </c>
      <c r="G93" s="14" t="n">
        <v>1200</v>
      </c>
      <c r="H93" s="13" t="s">
        <v>286</v>
      </c>
      <c r="I93" s="15" t="n">
        <f aca="false">F93*G93</f>
        <v>3600</v>
      </c>
      <c r="J93" s="16" t="s">
        <v>529</v>
      </c>
    </row>
    <row r="94" customFormat="false" ht="15" hidden="false" customHeight="false" outlineLevel="0" collapsed="false">
      <c r="A94" s="17" t="s">
        <v>167</v>
      </c>
      <c r="B94" s="17" t="s">
        <v>168</v>
      </c>
      <c r="C94" s="17" t="s">
        <v>98</v>
      </c>
      <c r="D94" s="17" t="s">
        <v>70</v>
      </c>
      <c r="E94" s="17" t="s">
        <v>48</v>
      </c>
      <c r="F94" s="17" t="n">
        <v>1</v>
      </c>
      <c r="G94" s="18" t="n">
        <v>4100</v>
      </c>
      <c r="H94" s="17" t="s">
        <v>170</v>
      </c>
      <c r="I94" s="19" t="n">
        <f aca="false">F94*G94</f>
        <v>4100</v>
      </c>
      <c r="J94" s="21" t="s">
        <v>530</v>
      </c>
    </row>
    <row r="95" customFormat="false" ht="15" hidden="false" customHeight="false" outlineLevel="0" collapsed="false">
      <c r="A95" s="13" t="s">
        <v>171</v>
      </c>
      <c r="B95" s="13" t="s">
        <v>582</v>
      </c>
      <c r="C95" s="13" t="s">
        <v>120</v>
      </c>
      <c r="D95" s="13" t="s">
        <v>174</v>
      </c>
      <c r="E95" s="13" t="s">
        <v>25</v>
      </c>
      <c r="F95" s="13" t="n">
        <v>3</v>
      </c>
      <c r="G95" s="14" t="n">
        <v>3400</v>
      </c>
      <c r="H95" s="13" t="s">
        <v>176</v>
      </c>
      <c r="I95" s="15" t="n">
        <f aca="false">F95*G95</f>
        <v>10200</v>
      </c>
      <c r="J95" s="16" t="s">
        <v>520</v>
      </c>
    </row>
    <row r="96" customFormat="false" ht="15" hidden="false" customHeight="false" outlineLevel="0" collapsed="false">
      <c r="A96" s="17" t="s">
        <v>294</v>
      </c>
      <c r="B96" s="17" t="s">
        <v>295</v>
      </c>
      <c r="C96" s="17" t="s">
        <v>98</v>
      </c>
      <c r="D96" s="17" t="s">
        <v>296</v>
      </c>
      <c r="E96" s="17" t="s">
        <v>109</v>
      </c>
      <c r="F96" s="17" t="n">
        <v>3</v>
      </c>
      <c r="G96" s="18" t="n">
        <v>3400</v>
      </c>
      <c r="H96" s="17" t="s">
        <v>62</v>
      </c>
      <c r="I96" s="19" t="n">
        <f aca="false">F96*G96</f>
        <v>10200</v>
      </c>
      <c r="J96" s="21" t="s">
        <v>530</v>
      </c>
    </row>
    <row r="97" customFormat="false" ht="15" hidden="false" customHeight="false" outlineLevel="0" collapsed="false">
      <c r="A97" s="13" t="s">
        <v>401</v>
      </c>
      <c r="B97" s="13" t="s">
        <v>402</v>
      </c>
      <c r="C97" s="13" t="s">
        <v>60</v>
      </c>
      <c r="D97" s="13" t="s">
        <v>403</v>
      </c>
      <c r="E97" s="13" t="s">
        <v>71</v>
      </c>
      <c r="F97" s="13" t="n">
        <v>3</v>
      </c>
      <c r="G97" s="14" t="n">
        <v>690</v>
      </c>
      <c r="H97" s="13" t="s">
        <v>343</v>
      </c>
      <c r="I97" s="15" t="n">
        <f aca="false">F97*G97</f>
        <v>2070</v>
      </c>
      <c r="J97" s="16" t="s">
        <v>542</v>
      </c>
    </row>
    <row r="98" customFormat="false" ht="15" hidden="false" customHeight="false" outlineLevel="0" collapsed="false">
      <c r="A98" s="17" t="s">
        <v>177</v>
      </c>
      <c r="B98" s="17" t="s">
        <v>178</v>
      </c>
      <c r="C98" s="17" t="s">
        <v>23</v>
      </c>
      <c r="D98" s="24" t="s">
        <v>523</v>
      </c>
      <c r="E98" s="17" t="s">
        <v>109</v>
      </c>
      <c r="F98" s="17" t="n">
        <v>4</v>
      </c>
      <c r="G98" s="18" t="n">
        <v>1850</v>
      </c>
      <c r="H98" s="17" t="s">
        <v>583</v>
      </c>
      <c r="I98" s="19" t="n">
        <f aca="false">F98*G98</f>
        <v>7400</v>
      </c>
      <c r="J98" s="21" t="s">
        <v>556</v>
      </c>
    </row>
    <row r="99" customFormat="false" ht="15" hidden="false" customHeight="false" outlineLevel="0" collapsed="false">
      <c r="A99" s="13" t="s">
        <v>96</v>
      </c>
      <c r="B99" s="13" t="s">
        <v>97</v>
      </c>
      <c r="C99" s="13" t="s">
        <v>98</v>
      </c>
      <c r="D99" s="13" t="s">
        <v>99</v>
      </c>
      <c r="E99" s="13" t="s">
        <v>71</v>
      </c>
      <c r="F99" s="13" t="n">
        <v>2</v>
      </c>
      <c r="G99" s="14" t="n">
        <v>1200</v>
      </c>
      <c r="H99" s="13" t="s">
        <v>207</v>
      </c>
      <c r="I99" s="15" t="n">
        <f aca="false">F99*G99</f>
        <v>2400</v>
      </c>
      <c r="J99" s="16" t="s">
        <v>550</v>
      </c>
    </row>
    <row r="100" customFormat="false" ht="15" hidden="false" customHeight="false" outlineLevel="0" collapsed="false">
      <c r="A100" s="17" t="s">
        <v>278</v>
      </c>
      <c r="B100" s="17" t="s">
        <v>209</v>
      </c>
      <c r="C100" s="17" t="s">
        <v>87</v>
      </c>
      <c r="D100" s="17" t="s">
        <v>210</v>
      </c>
      <c r="E100" s="17" t="s">
        <v>56</v>
      </c>
      <c r="F100" s="17" t="n">
        <v>3</v>
      </c>
      <c r="G100" s="18" t="n">
        <v>3400</v>
      </c>
      <c r="H100" s="17" t="s">
        <v>302</v>
      </c>
      <c r="I100" s="19" t="n">
        <f aca="false">F100*G100</f>
        <v>10200</v>
      </c>
      <c r="J100" s="21" t="s">
        <v>536</v>
      </c>
    </row>
    <row r="101" customFormat="false" ht="15" hidden="false" customHeight="false" outlineLevel="0" collapsed="false">
      <c r="A101" s="13" t="s">
        <v>29</v>
      </c>
      <c r="B101" s="13" t="s">
        <v>30</v>
      </c>
      <c r="C101" s="13" t="s">
        <v>103</v>
      </c>
      <c r="D101" s="13" t="s">
        <v>32</v>
      </c>
      <c r="E101" s="13" t="s">
        <v>33</v>
      </c>
      <c r="F101" s="13" t="n">
        <v>1</v>
      </c>
      <c r="G101" s="14" t="n">
        <v>3400</v>
      </c>
      <c r="H101" s="13" t="s">
        <v>170</v>
      </c>
      <c r="I101" s="15" t="n">
        <f aca="false">F101*G101</f>
        <v>3400</v>
      </c>
      <c r="J101" s="16" t="s">
        <v>536</v>
      </c>
    </row>
    <row r="102" customFormat="false" ht="15" hidden="false" customHeight="false" outlineLevel="0" collapsed="false">
      <c r="A102" s="17" t="s">
        <v>197</v>
      </c>
      <c r="B102" s="17" t="s">
        <v>198</v>
      </c>
      <c r="C102" s="17" t="s">
        <v>60</v>
      </c>
      <c r="D102" s="17" t="s">
        <v>199</v>
      </c>
      <c r="E102" s="17" t="s">
        <v>41</v>
      </c>
      <c r="F102" s="17" t="n">
        <v>1</v>
      </c>
      <c r="G102" s="18" t="n">
        <v>850</v>
      </c>
      <c r="H102" s="17" t="s">
        <v>200</v>
      </c>
      <c r="I102" s="19" t="n">
        <f aca="false">F102*G102</f>
        <v>850</v>
      </c>
      <c r="J102" s="20" t="s">
        <v>514</v>
      </c>
    </row>
    <row r="103" customFormat="false" ht="15" hidden="false" customHeight="false" outlineLevel="0" collapsed="false">
      <c r="A103" s="13" t="s">
        <v>467</v>
      </c>
      <c r="B103" s="13" t="s">
        <v>168</v>
      </c>
      <c r="C103" s="13" t="s">
        <v>87</v>
      </c>
      <c r="D103" s="13" t="s">
        <v>70</v>
      </c>
      <c r="E103" s="13" t="s">
        <v>71</v>
      </c>
      <c r="F103" s="13" t="n">
        <v>3</v>
      </c>
      <c r="G103" s="14" t="n">
        <v>1850</v>
      </c>
      <c r="H103" s="13" t="s">
        <v>332</v>
      </c>
      <c r="I103" s="15" t="n">
        <f aca="false">F103*G103</f>
        <v>5550</v>
      </c>
      <c r="J103" s="16" t="s">
        <v>530</v>
      </c>
    </row>
    <row r="104" customFormat="false" ht="15" hidden="false" customHeight="false" outlineLevel="0" collapsed="false">
      <c r="A104" s="17" t="s">
        <v>58</v>
      </c>
      <c r="B104" s="17" t="s">
        <v>59</v>
      </c>
      <c r="C104" s="17" t="s">
        <v>60</v>
      </c>
      <c r="D104" s="17" t="s">
        <v>61</v>
      </c>
      <c r="E104" s="17" t="s">
        <v>41</v>
      </c>
      <c r="F104" s="17" t="n">
        <v>5</v>
      </c>
      <c r="G104" s="18" t="n">
        <v>3400</v>
      </c>
      <c r="H104" s="17" t="s">
        <v>62</v>
      </c>
      <c r="I104" s="19" t="n">
        <f aca="false">F104*G104</f>
        <v>17000</v>
      </c>
      <c r="J104" s="20" t="s">
        <v>514</v>
      </c>
    </row>
    <row r="105" customFormat="false" ht="15" hidden="false" customHeight="false" outlineLevel="0" collapsed="false">
      <c r="A105" s="13" t="s">
        <v>417</v>
      </c>
      <c r="B105" s="13" t="s">
        <v>382</v>
      </c>
      <c r="C105" s="13" t="s">
        <v>23</v>
      </c>
      <c r="D105" s="13" t="s">
        <v>246</v>
      </c>
      <c r="E105" s="13" t="s">
        <v>56</v>
      </c>
      <c r="F105" s="13" t="n">
        <v>5</v>
      </c>
      <c r="G105" s="14" t="n">
        <v>4100</v>
      </c>
      <c r="H105" s="13" t="s">
        <v>239</v>
      </c>
      <c r="I105" s="15" t="n">
        <f aca="false">F105*G105</f>
        <v>20500</v>
      </c>
      <c r="J105" s="16" t="s">
        <v>550</v>
      </c>
    </row>
    <row r="106" customFormat="false" ht="15" hidden="false" customHeight="false" outlineLevel="0" collapsed="false">
      <c r="A106" s="17" t="s">
        <v>236</v>
      </c>
      <c r="B106" s="17" t="s">
        <v>107</v>
      </c>
      <c r="C106" s="17" t="s">
        <v>87</v>
      </c>
      <c r="D106" s="17" t="s">
        <v>238</v>
      </c>
      <c r="E106" s="17" t="s">
        <v>41</v>
      </c>
      <c r="F106" s="17" t="n">
        <v>4</v>
      </c>
      <c r="G106" s="18" t="n">
        <v>850</v>
      </c>
      <c r="H106" s="17" t="s">
        <v>239</v>
      </c>
      <c r="I106" s="19" t="n">
        <f aca="false">F106*G106</f>
        <v>3400</v>
      </c>
      <c r="J106" s="21" t="s">
        <v>516</v>
      </c>
    </row>
    <row r="107" customFormat="false" ht="15" hidden="false" customHeight="false" outlineLevel="0" collapsed="false">
      <c r="A107" s="13" t="s">
        <v>353</v>
      </c>
      <c r="B107" s="13" t="s">
        <v>584</v>
      </c>
      <c r="C107" s="13" t="s">
        <v>23</v>
      </c>
      <c r="D107" s="13" t="s">
        <v>355</v>
      </c>
      <c r="E107" s="13" t="s">
        <v>48</v>
      </c>
      <c r="F107" s="13" t="n">
        <v>3</v>
      </c>
      <c r="G107" s="14" t="n">
        <v>690</v>
      </c>
      <c r="H107" s="13" t="s">
        <v>356</v>
      </c>
      <c r="I107" s="15" t="n">
        <f aca="false">F107*G107</f>
        <v>2070</v>
      </c>
      <c r="J107" s="16" t="s">
        <v>522</v>
      </c>
    </row>
    <row r="108" customFormat="false" ht="15" hidden="false" customHeight="false" outlineLevel="0" collapsed="false">
      <c r="A108" s="17" t="s">
        <v>499</v>
      </c>
      <c r="B108" s="17" t="s">
        <v>500</v>
      </c>
      <c r="C108" s="17" t="s">
        <v>60</v>
      </c>
      <c r="D108" s="17" t="s">
        <v>501</v>
      </c>
      <c r="E108" s="17" t="s">
        <v>56</v>
      </c>
      <c r="F108" s="17" t="n">
        <v>1</v>
      </c>
      <c r="G108" s="18" t="n">
        <v>3400</v>
      </c>
      <c r="H108" s="17" t="s">
        <v>585</v>
      </c>
      <c r="I108" s="19" t="n">
        <f aca="false">F108*G108</f>
        <v>3400</v>
      </c>
      <c r="J108" s="21" t="s">
        <v>550</v>
      </c>
    </row>
    <row r="109" customFormat="false" ht="15" hidden="false" customHeight="false" outlineLevel="0" collapsed="false">
      <c r="A109" s="13" t="s">
        <v>208</v>
      </c>
      <c r="B109" s="13" t="s">
        <v>209</v>
      </c>
      <c r="C109" s="13" t="s">
        <v>103</v>
      </c>
      <c r="D109" s="13" t="s">
        <v>210</v>
      </c>
      <c r="E109" s="13" t="s">
        <v>25</v>
      </c>
      <c r="F109" s="13" t="n">
        <v>3</v>
      </c>
      <c r="G109" s="14" t="n">
        <v>2500</v>
      </c>
      <c r="H109" s="13" t="s">
        <v>183</v>
      </c>
      <c r="I109" s="15" t="n">
        <f aca="false">F109*G109</f>
        <v>7500</v>
      </c>
      <c r="J109" s="16" t="s">
        <v>550</v>
      </c>
    </row>
    <row r="110" customFormat="false" ht="15" hidden="false" customHeight="false" outlineLevel="0" collapsed="false">
      <c r="A110" s="17" t="s">
        <v>139</v>
      </c>
      <c r="B110" s="17" t="s">
        <v>140</v>
      </c>
      <c r="C110" s="17" t="s">
        <v>87</v>
      </c>
      <c r="D110" s="24" t="s">
        <v>523</v>
      </c>
      <c r="E110" s="17" t="s">
        <v>48</v>
      </c>
      <c r="F110" s="17" t="n">
        <v>5</v>
      </c>
      <c r="G110" s="18" t="n">
        <v>1200</v>
      </c>
      <c r="H110" s="17" t="s">
        <v>586</v>
      </c>
      <c r="I110" s="19" t="n">
        <f aca="false">F110*G110</f>
        <v>6000</v>
      </c>
      <c r="J110" s="21" t="s">
        <v>556</v>
      </c>
    </row>
    <row r="111" customFormat="false" ht="15" hidden="false" customHeight="false" outlineLevel="0" collapsed="false">
      <c r="A111" s="13" t="s">
        <v>428</v>
      </c>
      <c r="B111" s="13" t="s">
        <v>330</v>
      </c>
      <c r="C111" s="13" t="s">
        <v>257</v>
      </c>
      <c r="D111" s="13" t="s">
        <v>331</v>
      </c>
      <c r="E111" s="13" t="s">
        <v>25</v>
      </c>
      <c r="F111" s="13" t="n">
        <v>4</v>
      </c>
      <c r="G111" s="14" t="n">
        <v>3400</v>
      </c>
      <c r="H111" s="13" t="s">
        <v>429</v>
      </c>
      <c r="I111" s="15" t="n">
        <f aca="false">F111*G111</f>
        <v>13600</v>
      </c>
      <c r="J111" s="16" t="s">
        <v>551</v>
      </c>
    </row>
    <row r="112" customFormat="false" ht="15" hidden="false" customHeight="false" outlineLevel="0" collapsed="false">
      <c r="A112" s="17" t="s">
        <v>503</v>
      </c>
      <c r="B112" s="17" t="s">
        <v>504</v>
      </c>
      <c r="C112" s="17" t="s">
        <v>98</v>
      </c>
      <c r="D112" s="17" t="s">
        <v>505</v>
      </c>
      <c r="E112" s="17" t="s">
        <v>25</v>
      </c>
      <c r="F112" s="17" t="n">
        <v>4</v>
      </c>
      <c r="G112" s="18" t="n">
        <v>4100</v>
      </c>
      <c r="H112" s="17" t="s">
        <v>506</v>
      </c>
      <c r="I112" s="19" t="n">
        <f aca="false">F112*G112</f>
        <v>16400</v>
      </c>
      <c r="J112" s="20" t="s">
        <v>514</v>
      </c>
    </row>
    <row r="113" customFormat="false" ht="15" hidden="false" customHeight="false" outlineLevel="0" collapsed="false">
      <c r="A113" s="13" t="s">
        <v>201</v>
      </c>
      <c r="B113" s="13" t="s">
        <v>587</v>
      </c>
      <c r="C113" s="13" t="s">
        <v>129</v>
      </c>
      <c r="D113" s="13" t="s">
        <v>203</v>
      </c>
      <c r="E113" s="13" t="s">
        <v>41</v>
      </c>
      <c r="F113" s="13" t="n">
        <v>2</v>
      </c>
      <c r="G113" s="14" t="n">
        <v>690</v>
      </c>
      <c r="H113" s="13" t="s">
        <v>204</v>
      </c>
      <c r="I113" s="15" t="n">
        <f aca="false">F113*G113</f>
        <v>1380</v>
      </c>
      <c r="J113" s="16" t="s">
        <v>516</v>
      </c>
    </row>
    <row r="114" customFormat="false" ht="15" hidden="false" customHeight="false" outlineLevel="0" collapsed="false">
      <c r="A114" s="17" t="s">
        <v>419</v>
      </c>
      <c r="B114" s="17" t="s">
        <v>420</v>
      </c>
      <c r="C114" s="17" t="s">
        <v>23</v>
      </c>
      <c r="D114" s="17" t="s">
        <v>421</v>
      </c>
      <c r="E114" s="17" t="s">
        <v>41</v>
      </c>
      <c r="F114" s="17" t="n">
        <v>1</v>
      </c>
      <c r="G114" s="18" t="n">
        <v>450</v>
      </c>
      <c r="H114" s="17" t="s">
        <v>506</v>
      </c>
      <c r="I114" s="19" t="n">
        <f aca="false">F114*G114</f>
        <v>450</v>
      </c>
      <c r="J114" s="21" t="s">
        <v>550</v>
      </c>
    </row>
    <row r="115" customFormat="false" ht="15" hidden="false" customHeight="false" outlineLevel="0" collapsed="false">
      <c r="A115" s="13" t="s">
        <v>410</v>
      </c>
      <c r="B115" s="13" t="s">
        <v>588</v>
      </c>
      <c r="C115" s="13" t="s">
        <v>98</v>
      </c>
      <c r="D115" s="13" t="s">
        <v>412</v>
      </c>
      <c r="E115" s="13" t="s">
        <v>71</v>
      </c>
      <c r="F115" s="13" t="n">
        <v>2</v>
      </c>
      <c r="G115" s="14" t="n">
        <v>1850</v>
      </c>
      <c r="H115" s="13" t="s">
        <v>413</v>
      </c>
      <c r="I115" s="15" t="n">
        <f aca="false">F115*G115</f>
        <v>3700</v>
      </c>
      <c r="J115" s="16" t="s">
        <v>542</v>
      </c>
    </row>
    <row r="116" customFormat="false" ht="15" hidden="false" customHeight="false" outlineLevel="0" collapsed="false">
      <c r="A116" s="17" t="s">
        <v>91</v>
      </c>
      <c r="B116" s="17" t="s">
        <v>589</v>
      </c>
      <c r="C116" s="17" t="s">
        <v>23</v>
      </c>
      <c r="D116" s="17" t="s">
        <v>93</v>
      </c>
      <c r="E116" s="17" t="s">
        <v>33</v>
      </c>
      <c r="F116" s="17" t="n">
        <v>3</v>
      </c>
      <c r="G116" s="18" t="n">
        <v>1200</v>
      </c>
      <c r="H116" s="17" t="s">
        <v>590</v>
      </c>
      <c r="I116" s="19" t="n">
        <f aca="false">F116*G116</f>
        <v>3600</v>
      </c>
      <c r="J116" s="21" t="s">
        <v>518</v>
      </c>
    </row>
    <row r="117" customFormat="false" ht="15" hidden="false" customHeight="false" outlineLevel="0" collapsed="false">
      <c r="A117" s="13" t="s">
        <v>379</v>
      </c>
      <c r="B117" s="13" t="s">
        <v>330</v>
      </c>
      <c r="C117" s="13" t="s">
        <v>98</v>
      </c>
      <c r="D117" s="13" t="s">
        <v>331</v>
      </c>
      <c r="E117" s="13" t="s">
        <v>115</v>
      </c>
      <c r="F117" s="13" t="n">
        <v>5</v>
      </c>
      <c r="G117" s="14" t="n">
        <v>1850</v>
      </c>
      <c r="H117" s="13" t="s">
        <v>380</v>
      </c>
      <c r="I117" s="15" t="n">
        <f aca="false">F117*G117</f>
        <v>9250</v>
      </c>
      <c r="J117" s="23" t="s">
        <v>514</v>
      </c>
    </row>
    <row r="118" customFormat="false" ht="15" hidden="false" customHeight="false" outlineLevel="0" collapsed="false">
      <c r="A118" s="17" t="s">
        <v>124</v>
      </c>
      <c r="B118" s="17" t="s">
        <v>591</v>
      </c>
      <c r="C118" s="17" t="s">
        <v>103</v>
      </c>
      <c r="D118" s="17" t="s">
        <v>126</v>
      </c>
      <c r="E118" s="17" t="s">
        <v>41</v>
      </c>
      <c r="F118" s="17" t="n">
        <v>5</v>
      </c>
      <c r="G118" s="18" t="n">
        <v>1200</v>
      </c>
      <c r="H118" s="24" t="s">
        <v>523</v>
      </c>
      <c r="I118" s="19" t="n">
        <f aca="false">F118*G118</f>
        <v>6000</v>
      </c>
      <c r="J118" s="21" t="s">
        <v>536</v>
      </c>
    </row>
    <row r="119" customFormat="false" ht="15" hidden="false" customHeight="false" outlineLevel="0" collapsed="false">
      <c r="A119" s="13" t="s">
        <v>495</v>
      </c>
      <c r="B119" s="13" t="s">
        <v>496</v>
      </c>
      <c r="C119" s="13" t="s">
        <v>257</v>
      </c>
      <c r="D119" s="13" t="s">
        <v>497</v>
      </c>
      <c r="E119" s="13" t="s">
        <v>71</v>
      </c>
      <c r="F119" s="13" t="n">
        <v>1</v>
      </c>
      <c r="G119" s="14" t="n">
        <v>450</v>
      </c>
      <c r="H119" s="13" t="s">
        <v>592</v>
      </c>
      <c r="I119" s="15" t="n">
        <f aca="false">F119*G119</f>
        <v>450</v>
      </c>
      <c r="J119" s="16" t="s">
        <v>593</v>
      </c>
    </row>
    <row r="120" customFormat="false" ht="15" hidden="false" customHeight="false" outlineLevel="0" collapsed="false">
      <c r="A120" s="17" t="s">
        <v>68</v>
      </c>
      <c r="B120" s="17" t="s">
        <v>168</v>
      </c>
      <c r="C120" s="17" t="s">
        <v>23</v>
      </c>
      <c r="D120" s="17" t="s">
        <v>70</v>
      </c>
      <c r="E120" s="17" t="s">
        <v>71</v>
      </c>
      <c r="F120" s="17" t="n">
        <v>2</v>
      </c>
      <c r="G120" s="18" t="n">
        <v>3400</v>
      </c>
      <c r="H120" s="17" t="s">
        <v>73</v>
      </c>
      <c r="I120" s="19" t="n">
        <f aca="false">F120*G120</f>
        <v>6800</v>
      </c>
      <c r="J120" s="21" t="s">
        <v>520</v>
      </c>
    </row>
    <row r="121" customFormat="false" ht="15" hidden="false" customHeight="false" outlineLevel="0" collapsed="false">
      <c r="A121" s="13" t="s">
        <v>106</v>
      </c>
      <c r="B121" s="13" t="s">
        <v>107</v>
      </c>
      <c r="C121" s="13" t="s">
        <v>98</v>
      </c>
      <c r="D121" s="22" t="s">
        <v>523</v>
      </c>
      <c r="E121" s="13" t="s">
        <v>109</v>
      </c>
      <c r="F121" s="13" t="n">
        <v>4</v>
      </c>
      <c r="G121" s="14" t="n">
        <v>2500</v>
      </c>
      <c r="H121" s="13" t="s">
        <v>537</v>
      </c>
      <c r="I121" s="15" t="n">
        <f aca="false">F121*G121</f>
        <v>10000</v>
      </c>
      <c r="J121" s="16" t="s">
        <v>556</v>
      </c>
    </row>
    <row r="122" customFormat="false" ht="15" hidden="false" customHeight="false" outlineLevel="0" collapsed="false">
      <c r="A122" s="17" t="s">
        <v>447</v>
      </c>
      <c r="B122" s="17" t="s">
        <v>402</v>
      </c>
      <c r="C122" s="17" t="s">
        <v>60</v>
      </c>
      <c r="D122" s="17" t="s">
        <v>403</v>
      </c>
      <c r="E122" s="17" t="s">
        <v>33</v>
      </c>
      <c r="F122" s="17" t="n">
        <v>2</v>
      </c>
      <c r="G122" s="18" t="n">
        <v>4100</v>
      </c>
      <c r="H122" s="17" t="s">
        <v>448</v>
      </c>
      <c r="I122" s="19" t="n">
        <f aca="false">F122*G122</f>
        <v>8200</v>
      </c>
      <c r="J122" s="21" t="s">
        <v>530</v>
      </c>
    </row>
    <row r="123" customFormat="false" ht="15" hidden="false" customHeight="false" outlineLevel="0" collapsed="false">
      <c r="A123" s="13" t="s">
        <v>440</v>
      </c>
      <c r="B123" s="13" t="s">
        <v>493</v>
      </c>
      <c r="C123" s="13" t="s">
        <v>103</v>
      </c>
      <c r="D123" s="13" t="s">
        <v>276</v>
      </c>
      <c r="E123" s="13" t="s">
        <v>41</v>
      </c>
      <c r="F123" s="13" t="n">
        <v>2</v>
      </c>
      <c r="G123" s="14" t="n">
        <v>1850</v>
      </c>
      <c r="H123" s="13" t="s">
        <v>594</v>
      </c>
      <c r="I123" s="15" t="n">
        <f aca="false">F123*G123</f>
        <v>3700</v>
      </c>
      <c r="J123" s="16" t="s">
        <v>538</v>
      </c>
    </row>
    <row r="124" customFormat="false" ht="15" hidden="false" customHeight="false" outlineLevel="0" collapsed="false">
      <c r="A124" s="17" t="s">
        <v>338</v>
      </c>
      <c r="B124" s="17" t="s">
        <v>595</v>
      </c>
      <c r="C124" s="17" t="s">
        <v>129</v>
      </c>
      <c r="D124" s="17" t="s">
        <v>340</v>
      </c>
      <c r="E124" s="17" t="s">
        <v>48</v>
      </c>
      <c r="F124" s="17" t="n">
        <v>2</v>
      </c>
      <c r="G124" s="18" t="n">
        <v>4100</v>
      </c>
      <c r="H124" s="17" t="s">
        <v>341</v>
      </c>
      <c r="I124" s="19" t="n">
        <f aca="false">F124*G124</f>
        <v>8200</v>
      </c>
      <c r="J124" s="21" t="s">
        <v>516</v>
      </c>
    </row>
    <row r="125" customFormat="false" ht="15" hidden="false" customHeight="false" outlineLevel="0" collapsed="false">
      <c r="A125" s="13" t="s">
        <v>476</v>
      </c>
      <c r="B125" s="13" t="s">
        <v>596</v>
      </c>
      <c r="C125" s="13" t="s">
        <v>120</v>
      </c>
      <c r="D125" s="13" t="s">
        <v>478</v>
      </c>
      <c r="E125" s="13" t="s">
        <v>25</v>
      </c>
      <c r="F125" s="13" t="n">
        <v>1</v>
      </c>
      <c r="G125" s="14" t="n">
        <v>1200</v>
      </c>
      <c r="H125" s="22" t="s">
        <v>523</v>
      </c>
      <c r="I125" s="15" t="n">
        <f aca="false">F125*G125</f>
        <v>1200</v>
      </c>
      <c r="J125" s="16" t="s">
        <v>538</v>
      </c>
    </row>
    <row r="126" customFormat="false" ht="15" hidden="false" customHeight="false" outlineLevel="0" collapsed="false">
      <c r="A126" s="17" t="s">
        <v>342</v>
      </c>
      <c r="B126" s="17" t="s">
        <v>198</v>
      </c>
      <c r="C126" s="17" t="s">
        <v>257</v>
      </c>
      <c r="D126" s="17" t="s">
        <v>199</v>
      </c>
      <c r="E126" s="17" t="s">
        <v>115</v>
      </c>
      <c r="F126" s="17" t="n">
        <v>1</v>
      </c>
      <c r="G126" s="18" t="n">
        <v>850</v>
      </c>
      <c r="H126" s="17" t="s">
        <v>343</v>
      </c>
      <c r="I126" s="19" t="n">
        <f aca="false">F126*G126</f>
        <v>850</v>
      </c>
      <c r="J126" s="21" t="s">
        <v>551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853E"/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62"/>
    <col collapsed="false" customWidth="true" hidden="false" outlineLevel="0" max="4" min="4" style="0" width="14"/>
  </cols>
  <sheetData>
    <row r="1" customFormat="false" ht="30" hidden="false" customHeight="true" outlineLevel="0" collapsed="false">
      <c r="A1" s="1" t="s">
        <v>597</v>
      </c>
      <c r="B1" s="1"/>
      <c r="C1" s="1"/>
      <c r="D1" s="1"/>
      <c r="E1" s="1"/>
      <c r="F1" s="1"/>
    </row>
    <row r="2" customFormat="false" ht="15.75" hidden="false" customHeight="true" outlineLevel="0" collapsed="false">
      <c r="A2" s="25" t="s">
        <v>598</v>
      </c>
      <c r="B2" s="25"/>
      <c r="C2" s="25"/>
      <c r="D2" s="25"/>
      <c r="E2" s="25"/>
      <c r="F2" s="25"/>
    </row>
    <row r="4" customFormat="false" ht="15" hidden="false" customHeight="false" outlineLevel="0" collapsed="false">
      <c r="A4" s="8" t="s">
        <v>599</v>
      </c>
      <c r="B4" s="8" t="s">
        <v>600</v>
      </c>
      <c r="C4" s="26" t="s">
        <v>601</v>
      </c>
      <c r="D4" s="8" t="s">
        <v>602</v>
      </c>
    </row>
    <row r="5" customFormat="false" ht="15" hidden="false" customHeight="false" outlineLevel="0" collapsed="false">
      <c r="A5" s="27" t="s">
        <v>34</v>
      </c>
      <c r="B5" s="28" t="s">
        <v>603</v>
      </c>
      <c r="C5" s="29" t="s">
        <v>604</v>
      </c>
      <c r="D5" s="30" t="n">
        <v>8</v>
      </c>
    </row>
    <row r="6" customFormat="false" ht="15" hidden="false" customHeight="false" outlineLevel="0" collapsed="false">
      <c r="A6" s="31" t="s">
        <v>49</v>
      </c>
      <c r="B6" s="32" t="s">
        <v>605</v>
      </c>
      <c r="C6" s="33" t="s">
        <v>606</v>
      </c>
      <c r="D6" s="34" t="n">
        <v>69</v>
      </c>
    </row>
    <row r="7" customFormat="false" ht="15" hidden="false" customHeight="false" outlineLevel="0" collapsed="false">
      <c r="A7" s="27" t="s">
        <v>77</v>
      </c>
      <c r="B7" s="28" t="s">
        <v>607</v>
      </c>
      <c r="C7" s="29" t="s">
        <v>608</v>
      </c>
      <c r="D7" s="30" t="n">
        <v>28</v>
      </c>
    </row>
    <row r="8" customFormat="false" ht="15" hidden="false" customHeight="false" outlineLevel="0" collapsed="false">
      <c r="A8" s="31" t="s">
        <v>26</v>
      </c>
      <c r="B8" s="32" t="s">
        <v>609</v>
      </c>
      <c r="C8" s="33" t="s">
        <v>610</v>
      </c>
      <c r="D8" s="34" t="n">
        <v>45</v>
      </c>
    </row>
    <row r="9" customFormat="false" ht="15" hidden="false" customHeight="false" outlineLevel="0" collapsed="false">
      <c r="A9" s="27" t="s">
        <v>42</v>
      </c>
      <c r="B9" s="28" t="s">
        <v>611</v>
      </c>
      <c r="C9" s="29" t="s">
        <v>612</v>
      </c>
      <c r="D9" s="30" t="n">
        <v>47</v>
      </c>
    </row>
    <row r="10" customFormat="false" ht="15" hidden="false" customHeight="false" outlineLevel="0" collapsed="false">
      <c r="A10" s="31" t="s">
        <v>613</v>
      </c>
      <c r="B10" s="32" t="s">
        <v>614</v>
      </c>
      <c r="C10" s="33" t="s">
        <v>615</v>
      </c>
      <c r="D10" s="34" t="n">
        <v>9</v>
      </c>
    </row>
    <row r="12" customFormat="false" ht="15" hidden="false" customHeight="false" outlineLevel="0" collapsed="false">
      <c r="A12" s="35" t="s">
        <v>4</v>
      </c>
      <c r="B12" s="36"/>
      <c r="C12" s="36"/>
      <c r="D12" s="37" t="n">
        <f aca="false">SUM(D5:D10)</f>
        <v>206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2026-06-10T21:19:28Z</dcterms:created>
  <dc:creator>openpyxl</dc:creator>
  <dc:description/>
  <dc:language>en-US</dc:language>
  <cp:lastModifiedBy/>
  <dcterms:modified xsi:type="dcterms:W3CDTF">2026-06-10T21:19:32Z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